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9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<sst xmlns="http://schemas.openxmlformats.org/spreadsheetml/2006/main" xmlns:r="http://schemas.openxmlformats.org/officeDocument/2006/relationships" count="543" uniqueCount="543">
  <si>
    <t>桑名・員弁広域連合（一般会計）</t>
    <rPh sb="0" eb="2">
      <t>クワナ</t>
    </rPh>
    <rPh sb="3" eb="5">
      <t>イナベ</t>
    </rPh>
    <rPh sb="5" eb="7">
      <t>コウイキ</t>
    </rPh>
    <rPh sb="7" eb="9">
      <t>レンゴウ</t>
    </rPh>
    <rPh sb="10" eb="12">
      <t>イッパン</t>
    </rPh>
    <rPh sb="12" eb="14">
      <t>カイケイ</t>
    </rPh>
    <phoneticPr fontId="5"/>
  </si>
  <si>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</si>
  <si>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</si>
  <si>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</si>
  <si>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</si>
  <si>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</si>
  <si>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（参考）</t>
    <rPh sb="1" eb="3">
      <t>サンコウ</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</si>
  <si>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</si>
  <si>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</si>
  <si>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</si>
  <si>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</si>
  <si>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</si>
  <si>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</si>
  <si>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</si>
  <si>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</si>
  <si>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</si>
  <si>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</si>
  <si>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</si>
  <si>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</si>
  <si>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</si>
  <si>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</si>
  <si>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</si>
  <si>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</si>
  <si>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</si>
  <si>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</si>
  <si>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</si>
  <si>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</si>
  <si>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</si>
  <si>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</si>
  <si>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</si>
  <si>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</si>
  <si>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</si>
  <si>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</si>
  <si>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</si>
  <si>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</si>
  <si>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</si>
  <si>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</si>
  <si>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</si>
  <si>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</si>
  <si>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</si>
  <si>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</si>
  <si>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</si>
  <si>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</si>
  <si>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</si>
  <si>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</si>
  <si>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</si>
  <si>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</si>
  <si>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</si>
  <si>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</si>
  <si>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</si>
  <si>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</si>
  <si>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</si>
  <si>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</si>
  <si>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</si>
  <si>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</si>
  <si>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</si>
  <si>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</si>
  <si>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</si>
  <si>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</si>
  <si>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</si>
  <si>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</si>
  <si>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</si>
  <si>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</si>
  <si>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</si>
  <si>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</si>
  <si>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</si>
  <si>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</si>
  <si>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</si>
  <si>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</si>
  <si>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</si>
  <si>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</si>
  <si>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</si>
  <si>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</si>
  <si>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</si>
  <si>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地域振興基金</t>
    <rPh sb="0" eb="2">
      <t>チイキ</t>
    </rPh>
    <rPh sb="2" eb="6">
      <t>シンコウ</t>
    </rPh>
    <phoneticPr fontId="5"/>
  </si>
  <si>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</si>
  <si>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</si>
  <si>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</si>
  <si>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</si>
  <si>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</si>
  <si>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</si>
  <si>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</si>
  <si>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</si>
  <si>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</si>
  <si>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</si>
  <si>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</si>
  <si>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</si>
  <si>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</si>
  <si>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</si>
  <si>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</si>
  <si>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</si>
  <si>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</si>
  <si>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</si>
  <si>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</si>
  <si>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</si>
  <si>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</si>
  <si>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　（デジタル地図特別会計）</t>
    <rPh sb="6" eb="8">
      <t>チズ</t>
    </rPh>
    <rPh sb="8" eb="10">
      <t>トクベツ</t>
    </rPh>
    <rPh sb="10" eb="12">
      <t>カイケイ</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</si>
  <si>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</si>
  <si>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</si>
  <si>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</si>
  <si>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</si>
  <si>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</si>
  <si>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</si>
  <si>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</si>
  <si>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</si>
  <si>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</si>
  <si>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</si>
  <si>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</si>
  <si>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</si>
  <si>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</si>
  <si>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</si>
  <si>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</si>
  <si>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</si>
  <si>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</si>
  <si>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</si>
  <si>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</si>
  <si>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</si>
  <si>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</si>
  <si>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</si>
  <si>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</si>
  <si>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</si>
  <si>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</si>
  <si>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</si>
  <si>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</si>
  <si>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</si>
  <si>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</si>
  <si>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</si>
  <si>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</si>
  <si>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</si>
  <si>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</si>
  <si>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</si>
  <si>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</si>
  <si>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</si>
  <si>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</si>
  <si>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</si>
  <si>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</si>
  <si>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</si>
  <si>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三重県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</si>
  <si>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</si>
  <si>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</si>
  <si>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</si>
  <si>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</si>
  <si>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</si>
  <si>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</si>
  <si>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</si>
  <si>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</si>
  <si>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</si>
  <si>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</si>
  <si>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</si>
  <si>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</si>
  <si>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</si>
  <si>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</si>
  <si>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</si>
  <si>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</si>
  <si>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</si>
  <si>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</si>
  <si>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</si>
  <si>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</si>
  <si>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歳出</t>
  </si>
  <si>
    <t>いなべ市</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</si>
  <si>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</si>
  <si>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</si>
  <si>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</si>
  <si>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</si>
  <si>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</si>
  <si>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</si>
  <si>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あじさいクリーンセンター管理基金</t>
    <rPh sb="12" eb="14">
      <t>カンリ</t>
    </rPh>
    <rPh sb="14" eb="16">
      <t>キキン</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</si>
  <si>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</si>
  <si>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</si>
  <si>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</si>
  <si>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</si>
  <si>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</si>
  <si>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</si>
  <si>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</si>
  <si>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</si>
  <si>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</si>
  <si>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</si>
  <si>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</si>
  <si>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</si>
  <si>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</si>
  <si>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</si>
  <si>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</si>
  <si>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</si>
  <si>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</si>
  <si>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</si>
  <si>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</si>
  <si>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</si>
  <si>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</si>
  <si>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</si>
  <si>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</si>
  <si>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経常経費充当一般財源等</t>
  </si>
  <si>
    <t>-1.8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</si>
  <si>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</si>
  <si>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</si>
  <si>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</si>
  <si>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</si>
  <si>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</si>
  <si>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</si>
  <si>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</si>
  <si>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</si>
  <si>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</si>
  <si>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</si>
  <si>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</si>
  <si>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グリーンクリエイティブいなべ</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</si>
  <si>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</si>
  <si>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</si>
  <si>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</si>
  <si>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</si>
  <si>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</si>
  <si>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</si>
  <si>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</si>
  <si>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</si>
  <si>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</si>
  <si>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</si>
  <si>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（退職手当特別会計）</t>
    <rPh sb="2" eb="4">
      <t>タイショク</t>
    </rPh>
    <rPh sb="4" eb="6">
      <t>テアテ</t>
    </rPh>
    <rPh sb="6" eb="8">
      <t>トクベツ</t>
    </rPh>
    <rPh sb="8" eb="10">
      <t>カイケイ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</si>
  <si>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</si>
  <si>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</si>
  <si>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</si>
  <si>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</si>
  <si>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</si>
  <si>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</si>
  <si>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</si>
  <si>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（共同研修特別会計）</t>
    <rPh sb="2" eb="4">
      <t>キョウドウ</t>
    </rPh>
    <rPh sb="4" eb="6">
      <t>ケンシュウ</t>
    </rPh>
    <rPh sb="6" eb="8">
      <t>トクベツ</t>
    </rPh>
    <rPh sb="8" eb="10">
      <t>カイケイ</t>
    </rPh>
    <phoneticPr fontId="5"/>
  </si>
  <si>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</si>
  <si>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</si>
  <si>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</si>
  <si>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</si>
  <si>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</si>
  <si>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-0.4</t>
  </si>
  <si>
    <t>国民健康保険特別会計</t>
  </si>
  <si>
    <t>-1.0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</si>
  <si>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</si>
  <si>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</si>
  <si>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</si>
  <si>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</si>
  <si>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</si>
  <si>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</si>
  <si>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</si>
  <si>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</si>
  <si>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</si>
  <si>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</si>
  <si>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</si>
  <si>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</si>
  <si>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</si>
  <si>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</si>
  <si>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</si>
  <si>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</si>
  <si>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</si>
  <si>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</si>
  <si>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</si>
  <si>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</si>
  <si>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</si>
  <si>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</si>
  <si>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</si>
  <si>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</si>
  <si>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</si>
  <si>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</si>
  <si>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</si>
  <si>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</si>
  <si>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</si>
  <si>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</si>
  <si>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</si>
  <si>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</si>
  <si>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</si>
  <si>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</si>
  <si>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</si>
  <si>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</si>
  <si>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</si>
  <si>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</si>
  <si>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</si>
  <si>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</si>
  <si>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</si>
  <si>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</si>
  <si>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</si>
  <si>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</si>
  <si>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</si>
  <si>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</si>
  <si>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</si>
  <si>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</si>
  <si>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</si>
  <si>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</si>
  <si>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</si>
  <si>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</si>
  <si>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</si>
  <si>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</si>
  <si>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</si>
  <si>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</si>
  <si>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</si>
  <si>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</si>
  <si>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</si>
  <si>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</si>
  <si>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</si>
  <si>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</si>
  <si>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</si>
  <si>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</si>
  <si>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</si>
  <si>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</si>
  <si>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</si>
  <si>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</si>
  <si>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</si>
  <si>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</si>
  <si>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</si>
  <si>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</si>
  <si>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</si>
  <si>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三重県いなべ市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</si>
  <si>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</si>
  <si>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</si>
  <si>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</si>
  <si>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</si>
  <si>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</si>
  <si>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</si>
  <si>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</si>
  <si>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</si>
  <si>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</si>
  <si>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</si>
  <si>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</si>
  <si>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</si>
  <si>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</si>
  <si>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</si>
  <si>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</si>
  <si>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</si>
  <si>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</si>
  <si>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</si>
  <si>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</si>
  <si>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</si>
  <si>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</si>
  <si>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</si>
  <si>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</si>
  <si>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</si>
  <si>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</si>
  <si>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</si>
  <si>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</si>
  <si>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</si>
  <si>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</si>
  <si>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</si>
  <si>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</si>
  <si>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</si>
  <si>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</si>
  <si>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</si>
  <si>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</si>
  <si>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</si>
  <si>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</si>
  <si>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</si>
  <si>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</si>
  <si>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</si>
  <si>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</si>
  <si>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</si>
  <si>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</si>
  <si>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</si>
  <si>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</si>
  <si>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</si>
  <si>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</si>
  <si>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</si>
  <si>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</si>
  <si>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</si>
  <si>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</si>
  <si>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</si>
  <si>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</si>
  <si>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</si>
  <si>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</si>
  <si>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</si>
  <si>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</si>
  <si>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</si>
  <si>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</si>
  <si>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</si>
  <si>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</si>
  <si>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</si>
  <si>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</si>
  <si>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</si>
  <si>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</si>
  <si>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</si>
  <si>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</si>
  <si>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</si>
  <si>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</si>
  <si>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</si>
  <si>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</si>
  <si>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</si>
  <si>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</si>
  <si>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</si>
  <si>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</si>
  <si>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</si>
  <si>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</si>
  <si>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</si>
  <si>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</si>
  <si>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</si>
  <si>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</si>
  <si>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</si>
  <si>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</si>
  <si>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</si>
  <si>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</si>
  <si>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</si>
  <si>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</si>
  <si>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</si>
  <si>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</si>
  <si>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</si>
  <si>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</si>
  <si>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</si>
  <si>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</si>
  <si>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</si>
  <si>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</si>
  <si>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</si>
  <si>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</si>
  <si>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</si>
  <si>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</si>
  <si>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</si>
  <si>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</si>
  <si>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</si>
  <si>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</si>
  <si>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</si>
  <si>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</si>
  <si>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</si>
  <si>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</si>
  <si>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</si>
  <si>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</si>
  <si>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</si>
  <si>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</si>
  <si>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</si>
  <si>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</si>
  <si>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</si>
  <si>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</si>
  <si>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</si>
  <si>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</si>
  <si>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</si>
  <si>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</si>
  <si>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</si>
  <si>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</si>
  <si>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</si>
  <si>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</si>
  <si>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</si>
  <si>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</si>
  <si>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</si>
  <si>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</si>
  <si>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</si>
  <si>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</si>
  <si>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</si>
  <si>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</si>
  <si>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</si>
  <si>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</si>
  <si>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</si>
  <si>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</si>
  <si>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</si>
  <si>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</si>
  <si>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 0.03</t>
  </si>
  <si>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</si>
  <si>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</si>
  <si>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</si>
  <si>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</si>
  <si>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</si>
  <si>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</si>
  <si>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</si>
  <si>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</si>
  <si>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</si>
  <si>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</si>
  <si>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</si>
  <si>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</si>
  <si>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</si>
  <si>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</si>
  <si>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</si>
  <si>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</si>
  <si>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</si>
  <si>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</si>
  <si>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</si>
  <si>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</si>
  <si>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</si>
  <si>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</si>
  <si>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</si>
  <si>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</si>
  <si>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</si>
  <si>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</si>
  <si>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</si>
  <si>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</si>
  <si>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</si>
  <si>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　（公平委員会特別会計）</t>
    <rPh sb="2" eb="4">
      <t>コウヘイ</t>
    </rPh>
    <rPh sb="4" eb="7">
      <t>イインカイ</t>
    </rPh>
    <rPh sb="7" eb="9">
      <t>トクベツ</t>
    </rPh>
    <rPh sb="9" eb="11">
      <t>カイケイ</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</si>
  <si>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</si>
  <si>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</si>
  <si>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</si>
  <si>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</si>
  <si>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</si>
  <si>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</si>
  <si>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</si>
  <si>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</si>
  <si>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</si>
  <si>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</si>
  <si>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</si>
  <si>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</si>
  <si>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</si>
  <si>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</si>
  <si>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</si>
  <si>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</si>
  <si>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</si>
  <si>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</si>
  <si>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</si>
  <si>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</si>
  <si>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</si>
  <si>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</si>
  <si>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</si>
  <si>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</si>
  <si>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</si>
  <si>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</si>
  <si>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</si>
  <si>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</si>
  <si>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</si>
  <si>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</si>
  <si>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</si>
  <si>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</si>
  <si>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</si>
  <si>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</si>
  <si>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</si>
  <si>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</si>
  <si>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</si>
  <si>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</si>
  <si>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</si>
  <si>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</si>
  <si>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</si>
  <si>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</si>
  <si>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</si>
  <si>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</si>
  <si>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</si>
  <si>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</si>
  <si>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</si>
  <si>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</si>
  <si>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</si>
  <si>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</si>
  <si>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</si>
  <si>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</si>
  <si>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</si>
  <si>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</si>
  <si>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</si>
  <si>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3.77</t>
  </si>
  <si>
    <t>▲ 3.74</t>
  </si>
  <si>
    <t>その他会計（赤字）</t>
  </si>
  <si>
    <t>　（物品特別会計）</t>
    <rPh sb="2" eb="4">
      <t>ブッピン</t>
    </rPh>
    <rPh sb="4" eb="6">
      <t>トクベツ</t>
    </rPh>
    <rPh sb="6" eb="8">
      <t>カイケイ</t>
    </rPh>
    <phoneticPr fontId="5"/>
  </si>
  <si>
    <t>　（消防救急無線特別会計）</t>
    <rPh sb="2" eb="4">
      <t>ショウボウ</t>
    </rPh>
    <rPh sb="4" eb="6">
      <t>キュウキュウ</t>
    </rPh>
    <rPh sb="6" eb="8">
      <t>ムセン</t>
    </rPh>
    <rPh sb="8" eb="10">
      <t>トクベツ</t>
    </rPh>
    <rPh sb="10" eb="12">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</si>
  <si>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</si>
  <si>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（滞納整理拡充事業特別会計）</t>
    <rPh sb="1" eb="3">
      <t>タイノウ</t>
    </rPh>
    <rPh sb="3" eb="5">
      <t>セイリ</t>
    </rPh>
    <rPh sb="5" eb="7">
      <t>カクジュウ</t>
    </rPh>
    <rPh sb="7" eb="9">
      <t>ジギョウ</t>
    </rPh>
    <rPh sb="9" eb="11">
      <t>トクベツ</t>
    </rPh>
    <rPh sb="11" eb="13">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</si>
  <si>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</si>
  <si>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（後期高齢者医療特別会計）</t>
    <rPh sb="2" eb="4">
      <t>コウキ</t>
    </rPh>
    <rPh sb="4" eb="7">
      <t>コウレイシャ</t>
    </rPh>
    <rPh sb="7" eb="9">
      <t>イリョウ</t>
    </rPh>
    <rPh sb="9" eb="11">
      <t>トクベツ</t>
    </rPh>
    <rPh sb="11" eb="13">
      <t>カイケイ</t>
    </rPh>
    <phoneticPr fontId="5"/>
  </si>
  <si>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5"/>
  </si>
  <si>
    <t>〇</t>
  </si>
  <si>
    <t>ほくせいふれあい財団</t>
    <rPh sb="8" eb="10">
      <t>ザイダン</t>
    </rPh>
    <phoneticPr fontId="43"/>
  </si>
  <si>
    <t>員弁土地開発公社</t>
    <rPh sb="0" eb="2">
      <t>イナベ</t>
    </rPh>
    <rPh sb="2" eb="4">
      <t>トチ</t>
    </rPh>
    <rPh sb="4" eb="6">
      <t>カイハツ</t>
    </rPh>
    <rPh sb="6" eb="8">
      <t>コウシャ</t>
    </rPh>
    <phoneticPr fontId="43"/>
  </si>
  <si>
    <t>地域福祉基金</t>
    <rPh sb="0" eb="2">
      <t>チイキ</t>
    </rPh>
    <rPh sb="2" eb="4">
      <t>フクシ</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</si>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</sst>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
      <sz val="10"/>
      <color indexed="8"/>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51311</c:v>
                </c:pt>
                <c:pt idx="1">
                  <c:v>40983</c:v>
                </c:pt>
                <c:pt idx="2">
                  <c:v>49081</c:v>
                </c:pt>
                <c:pt idx="3">
                  <c:v>77918</c:v>
                </c:pt>
                <c:pt idx="4">
                  <c:v>65963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10.88</c:v>
                </c:pt>
                <c:pt idx="1">
                  <c:v>11.74</c:v>
                </c:pt>
                <c:pt idx="2">
                  <c:v>11.24</c:v>
                </c:pt>
                <c:pt idx="3">
                  <c:v>8.5299999999999994</c:v>
                </c:pt>
                <c:pt idx="4">
                  <c:v>7.55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37.99</c:v>
                </c:pt>
                <c:pt idx="1">
                  <c:v>38.590000000000003</c:v>
                </c:pt>
                <c:pt idx="2">
                  <c:v>41.14</c:v>
                </c:pt>
                <c:pt idx="3">
                  <c:v>38.96</c:v>
                </c:pt>
                <c:pt idx="4">
                  <c:v>34.47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3.81</c:v>
                </c:pt>
                <c:pt idx="2">
                  <c:v>-3.e-002</c:v>
                </c:pt>
                <c:pt idx="3">
                  <c:v>-3.77</c:v>
                </c:pt>
                <c:pt idx="4">
                  <c:v>-3.74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0.11</c:v>
                </c:pt>
                <c:pt idx="4">
                  <c:v>#N/A</c:v>
                </c:pt>
                <c:pt idx="5">
                  <c:v>6.e-002</c:v>
                </c:pt>
                <c:pt idx="6">
                  <c:v>#N/A</c:v>
                </c:pt>
                <c:pt idx="7">
                  <c:v>0.11</c:v>
                </c:pt>
                <c:pt idx="8">
                  <c:v>#N/A</c:v>
                </c:pt>
                <c:pt idx="9">
                  <c:v>2.e-002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0.5</c:v>
                </c:pt>
                <c:pt idx="4">
                  <c:v>#N/A</c:v>
                </c:pt>
                <c:pt idx="5">
                  <c:v>0.55000000000000004</c:v>
                </c:pt>
                <c:pt idx="6">
                  <c:v>#N/A</c:v>
                </c:pt>
                <c:pt idx="7">
                  <c:v>0.55000000000000004</c:v>
                </c:pt>
                <c:pt idx="8">
                  <c:v>#N/A</c:v>
                </c:pt>
                <c:pt idx="9">
                  <c:v>0.37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1.97</c:v>
                </c:pt>
                <c:pt idx="4">
                  <c:v>#N/A</c:v>
                </c:pt>
                <c:pt idx="5">
                  <c:v>2.12</c:v>
                </c:pt>
                <c:pt idx="6">
                  <c:v>#N/A</c:v>
                </c:pt>
                <c:pt idx="7">
                  <c:v>1.86</c:v>
                </c:pt>
                <c:pt idx="8">
                  <c:v>#N/A</c:v>
                </c:pt>
                <c:pt idx="9">
                  <c:v>1.79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10.88</c:v>
                </c:pt>
                <c:pt idx="2">
                  <c:v>#N/A</c:v>
                </c:pt>
                <c:pt idx="3">
                  <c:v>11.73</c:v>
                </c:pt>
                <c:pt idx="4">
                  <c:v>#N/A</c:v>
                </c:pt>
                <c:pt idx="5">
                  <c:v>11.24</c:v>
                </c:pt>
                <c:pt idx="6">
                  <c:v>#N/A</c:v>
                </c:pt>
                <c:pt idx="7">
                  <c:v>8.52</c:v>
                </c:pt>
                <c:pt idx="8">
                  <c:v>#N/A</c:v>
                </c:pt>
                <c:pt idx="9">
                  <c:v>7.55</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6.02</c:v>
                </c:pt>
                <c:pt idx="2">
                  <c:v>#N/A</c:v>
                </c:pt>
                <c:pt idx="3">
                  <c:v>6.48</c:v>
                </c:pt>
                <c:pt idx="4">
                  <c:v>#N/A</c:v>
                </c:pt>
                <c:pt idx="5">
                  <c:v>7.55</c:v>
                </c:pt>
                <c:pt idx="6">
                  <c:v>#N/A</c:v>
                </c:pt>
                <c:pt idx="7">
                  <c:v>8.4499999999999993</c:v>
                </c:pt>
                <c:pt idx="8">
                  <c:v>#N/A</c:v>
                </c:pt>
                <c:pt idx="9">
                  <c:v>9.56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18.829999999999998</c:v>
                </c:pt>
                <c:pt idx="2">
                  <c:v>#N/A</c:v>
                </c:pt>
                <c:pt idx="3">
                  <c:v>18.75</c:v>
                </c:pt>
                <c:pt idx="4">
                  <c:v>#N/A</c:v>
                </c:pt>
                <c:pt idx="5">
                  <c:v>19.760000000000002</c:v>
                </c:pt>
                <c:pt idx="6">
                  <c:v>#N/A</c:v>
                </c:pt>
                <c:pt idx="7">
                  <c:v>19.41</c:v>
                </c:pt>
                <c:pt idx="8">
                  <c:v>#N/A</c:v>
                </c:pt>
                <c:pt idx="9">
                  <c:v>18.53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2618</c:v>
                </c:pt>
                <c:pt idx="5">
                  <c:v>2648</c:v>
                </c:pt>
                <c:pt idx="8">
                  <c:v>2673</c:v>
                </c:pt>
                <c:pt idx="11">
                  <c:v>2620</c:v>
                </c:pt>
                <c:pt idx="14">
                  <c:v>2591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2</c:v>
                </c:pt>
                <c:pt idx="6">
                  <c:v>2</c:v>
                </c:pt>
                <c:pt idx="9">
                  <c:v>2</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699</c:v>
                </c:pt>
                <c:pt idx="3">
                  <c:v>735</c:v>
                </c:pt>
                <c:pt idx="6">
                  <c:v>766</c:v>
                </c:pt>
                <c:pt idx="9">
                  <c:v>697</c:v>
                </c:pt>
                <c:pt idx="12">
                  <c:v>588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2871</c:v>
                </c:pt>
                <c:pt idx="3">
                  <c:v>2956</c:v>
                </c:pt>
                <c:pt idx="6">
                  <c:v>3079</c:v>
                </c:pt>
                <c:pt idx="9">
                  <c:v>3186</c:v>
                </c:pt>
                <c:pt idx="12">
                  <c:v>3201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966</c:v>
                </c:pt>
                <c:pt idx="2">
                  <c:v>#N/A</c:v>
                </c:pt>
                <c:pt idx="3">
                  <c:v>#N/A</c:v>
                </c:pt>
                <c:pt idx="4">
                  <c:v>1045</c:v>
                </c:pt>
                <c:pt idx="5">
                  <c:v>#N/A</c:v>
                </c:pt>
                <c:pt idx="6">
                  <c:v>#N/A</c:v>
                </c:pt>
                <c:pt idx="7">
                  <c:v>1174</c:v>
                </c:pt>
                <c:pt idx="8">
                  <c:v>#N/A</c:v>
                </c:pt>
                <c:pt idx="9">
                  <c:v>#N/A</c:v>
                </c:pt>
                <c:pt idx="10">
                  <c:v>1265</c:v>
                </c:pt>
                <c:pt idx="11">
                  <c:v>#N/A</c:v>
                </c:pt>
                <c:pt idx="12">
                  <c:v>#N/A</c:v>
                </c:pt>
                <c:pt idx="13">
                  <c:v>1199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27317</c:v>
                </c:pt>
                <c:pt idx="5">
                  <c:v>26243</c:v>
                </c:pt>
                <c:pt idx="8">
                  <c:v>24821</c:v>
                </c:pt>
                <c:pt idx="11">
                  <c:v>23652</c:v>
                </c:pt>
                <c:pt idx="14">
                  <c:v>22215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33</c:v>
                </c:pt>
                <c:pt idx="8">
                  <c:v>32</c:v>
                </c:pt>
                <c:pt idx="11">
                  <c:v>30</c:v>
                </c:pt>
                <c:pt idx="14">
                  <c:v>27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9139</c:v>
                </c:pt>
                <c:pt idx="5">
                  <c:v>9105</c:v>
                </c:pt>
                <c:pt idx="8">
                  <c:v>8899</c:v>
                </c:pt>
                <c:pt idx="11">
                  <c:v>8923</c:v>
                </c:pt>
                <c:pt idx="14">
                  <c:v>8201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1709</c:v>
                </c:pt>
                <c:pt idx="3">
                  <c:v>1643</c:v>
                </c:pt>
                <c:pt idx="6">
                  <c:v>1555</c:v>
                </c:pt>
                <c:pt idx="9">
                  <c:v>1518</c:v>
                </c:pt>
                <c:pt idx="12">
                  <c:v>1485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40</c:v>
                </c:pt>
                <c:pt idx="6">
                  <c:v>26</c:v>
                </c:pt>
                <c:pt idx="9">
                  <c:v>13</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5938</c:v>
                </c:pt>
                <c:pt idx="3">
                  <c:v>4821</c:v>
                </c:pt>
                <c:pt idx="6">
                  <c:v>4533</c:v>
                </c:pt>
                <c:pt idx="9">
                  <c:v>4244</c:v>
                </c:pt>
                <c:pt idx="12">
                  <c:v>3769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c:v>
                </c:pt>
                <c:pt idx="3">
                  <c:v>198</c:v>
                </c:pt>
                <c:pt idx="6">
                  <c:v>356</c:v>
                </c:pt>
                <c:pt idx="9">
                  <c:v>291</c:v>
                </c:pt>
                <c:pt idx="12">
                  <c:v>195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29854</c:v>
                </c:pt>
                <c:pt idx="3">
                  <c:v>28788</c:v>
                </c:pt>
                <c:pt idx="6">
                  <c:v>27557</c:v>
                </c:pt>
                <c:pt idx="9">
                  <c:v>26634</c:v>
                </c:pt>
                <c:pt idx="12">
                  <c:v>25460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1317</c:v>
                </c:pt>
                <c:pt idx="2">
                  <c:v>#N/A</c:v>
                </c:pt>
                <c:pt idx="3">
                  <c:v>#N/A</c:v>
                </c:pt>
                <c:pt idx="4">
                  <c:v>110</c:v>
                </c:pt>
                <c:pt idx="5">
                  <c:v>#N/A</c:v>
                </c:pt>
                <c:pt idx="6">
                  <c:v>#N/A</c:v>
                </c:pt>
                <c:pt idx="7">
                  <c:v>276</c:v>
                </c:pt>
                <c:pt idx="8">
                  <c:v>#N/A</c:v>
                </c:pt>
                <c:pt idx="9">
                  <c:v>#N/A</c:v>
                </c:pt>
                <c:pt idx="10">
                  <c:v>96</c:v>
                </c:pt>
                <c:pt idx="11">
                  <c:v>#N/A</c:v>
                </c:pt>
                <c:pt idx="12">
                  <c:v>#N/A</c:v>
                </c:pt>
                <c:pt idx="13">
                  <c:v>469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5841</c:v>
                </c:pt>
                <c:pt idx="1">
                  <c:v>5653</c:v>
                </c:pt>
                <c:pt idx="2">
                  <c:v>5190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1249</c:v>
                </c:pt>
                <c:pt idx="1">
                  <c:v>1834</c:v>
                </c:pt>
                <c:pt idx="2">
                  <c:v>1751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4102</c:v>
                </c:pt>
                <c:pt idx="1">
                  <c:v>3901</c:v>
                </c:pt>
                <c:pt idx="2">
                  <c:v>3695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元利償還金等（A）は、9千万円減となりました。</a:t>
          </a:r>
          <a:endParaRPr kumimoji="1" lang="ja-JP" altLang="en-US" sz="1200">
            <a:latin typeface="ＭＳ ゴシック"/>
            <a:ea typeface="ＭＳ ゴシック"/>
          </a:endParaRPr>
        </a:p>
        <a:p>
          <a:r>
            <a:rPr kumimoji="1" lang="ja-JP" altLang="en-US" sz="1200">
              <a:latin typeface="ＭＳ ゴシック"/>
              <a:ea typeface="ＭＳ ゴシック"/>
            </a:rPr>
            <a:t>　これは、令和2年度に借り入れた臨時財政対策債や令和4年度に借り入れた一般会計出資債などの元金償還開始などにより「元利償還金」が2千万円増となったものの、水道事業と下水道事業で「公営企業の元利償還金に対する繰入金」が1億1千万円減となったためです。</a:t>
          </a:r>
          <a:endParaRPr kumimoji="1" lang="ja-JP" altLang="en-US" sz="1200">
            <a:latin typeface="ＭＳ ゴシック"/>
            <a:ea typeface="ＭＳ ゴシック"/>
          </a:endParaRPr>
        </a:p>
        <a:p>
          <a:r>
            <a:rPr kumimoji="1" lang="ja-JP" altLang="en-US" sz="1200">
              <a:latin typeface="ＭＳ ゴシック"/>
              <a:ea typeface="ＭＳ ゴシック"/>
            </a:rPr>
            <a:t>　算入公債費等（B）は、3千万円減となりました。</a:t>
          </a:r>
          <a:endParaRPr kumimoji="1" lang="ja-JP" altLang="en-US" sz="1200">
            <a:latin typeface="ＭＳ ゴシック"/>
            <a:ea typeface="ＭＳ ゴシック"/>
          </a:endParaRPr>
        </a:p>
        <a:p>
          <a:r>
            <a:rPr kumimoji="1" lang="ja-JP" altLang="en-US" sz="1200">
              <a:latin typeface="ＭＳ ゴシック"/>
              <a:ea typeface="ＭＳ ゴシック"/>
            </a:rPr>
            <a:t>　これは、「算入公債費等」のうち、事業費補正により基準財政需要額に算入された公債費が2千万円減、公債費算入による災害復旧等に係る基準財政需要額が5千万円減となったためです。</a:t>
          </a:r>
          <a:endParaRPr kumimoji="1" lang="ja-JP" altLang="en-US" sz="1200">
            <a:latin typeface="ＭＳ ゴシック"/>
            <a:ea typeface="ＭＳ ゴシック"/>
          </a:endParaRPr>
        </a:p>
        <a:p>
          <a:r>
            <a:rPr kumimoji="1" lang="ja-JP" altLang="en-US" sz="1200">
              <a:latin typeface="ＭＳ ゴシック"/>
              <a:ea typeface="ＭＳ ゴシック"/>
            </a:rPr>
            <a:t>　令和10年度までは公債費が30億円を超える見込みのため、公債費の平準化を図った償還期間で地方債の借入れを行います。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満期一括償還地方債の起債は無し。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将来負担額（A）は、17億9千万円減となりました。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これは、「一般会計等に係る地方債現在高」が合併特例債や臨時財政対策債の償還が進んだことにより11億7千万円減、「公営企業債等繰入見込額」が公営企業債現在高の減により4億8千万円減となったためです。</a:t>
          </a:r>
          <a:endParaRPr kumimoji="1" lang="ja-JP" altLang="en-US" sz="1400">
            <a:latin typeface="ＭＳ ゴシック"/>
            <a:ea typeface="ＭＳ ゴシック"/>
          </a:endParaRPr>
        </a:p>
        <a:p>
          <a:r>
            <a:rPr kumimoji="1" lang="ja-JP" altLang="en-US" sz="1400">
              <a:latin typeface="ＭＳ ゴシック"/>
              <a:ea typeface="ＭＳ ゴシック"/>
            </a:rPr>
            <a:t>　充当可能財源等（B）は21億6千円減となりました。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これは、「充当可能基金」が財政調整基金の減などにより7億2千万円減、「基準財政需要額算入見込額」が臨時財政対策債や合併特例債、下水道事業債などの償還が進んだことにより14億4千万円減となったためです。</a:t>
          </a:r>
          <a:endParaRPr kumimoji="1" lang="ja-JP" altLang="en-US" sz="1400">
            <a:latin typeface="ＭＳ ゴシック"/>
            <a:ea typeface="ＭＳ ゴシック"/>
          </a:endParaRPr>
        </a:p>
        <a:p>
          <a:r>
            <a:rPr kumimoji="1" lang="ja-JP" altLang="en-US" sz="1400">
              <a:latin typeface="ＭＳ ゴシック"/>
              <a:ea typeface="ＭＳ ゴシック"/>
            </a:rPr>
            <a:t>　今後も地方交付税措置のある有利な地方債を活用することで充当可能財源を確保し、健全な財政運営を行います。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基金全体の残高は7億5千万円の減となりました。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不足を補うための取り崩しや決算剰余金を積み立てたことにより財政調整基金が4億6千万円の減、地方債の元利償還金に充てるための取り崩しや元利償還金の増加に備えるために積み立てたことにより市債管理基金が8千万円の減、庁舎建設事業の地方債の元利償還金に充てるために取り崩したことにより庁舎建設基金が2億5千万円の減、ふるさと納税でいただいた寄附金を積み立てたことによりふるさと応援基金が2千万円の増などとなったためで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地域振興基金：地域振興及び市民の一体感の醸成を図る事業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地域福祉基金：高齢者等の保健福祉の増進を図る事業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ふるさと応援基金：寄附者の思いを実現するための事業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庁舎建設基金：いなべ市庁舎、公共施設等の建設事業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あじさいクリーンセンター管理基金：いなべ市あじさいクリーンセンターごみ処理施設の管理事業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地域振興基金：前年度と同様（利子積立のみ）</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ふるさと応援基金：ふるさと納税寄附金を2千万円積み立て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庁舎建設基金：庁舎建設事業のために発行した地方債の元利償還金に充当するため2億5千万円取り崩し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あじさいクリーンセンター管理基金：前年度と同様（利子積立のみ）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地域振興基金：事業財源として活用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地域福祉基金：事業財源として活用（福祉施設整備事業等）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ふるさと応援基金：事業財源として活用（魅力あるまちづくり事業）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庁舎建設基金：庁舎建設に係る元利償還金財源及び公共施設等維持管理事業財源として活用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あじさいクリーンセンター管理基金：事業財源として活用（ごみ処理施設大規模改修等）</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前年度決算剰余金の法定積み立てを行い、6億2千万円を積み立てました。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また、財源不足を補うため、10億9千万円を取り崩しました。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地方債の元利償還金に充てるため、5億9千万円を取り崩しました。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また、地方債の将来負担軽減のため、5億1千万円を積み立てました。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令和10年度までは公債費が30億円を超える見込みであるため、市債管理基金を活用し公債費負担の平準化を図ります。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財政力指数は、前年度と同値となりました。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年度の基準財政収入額が市町村民税（法人税割）や地方特例交付金の増などにより7億2千万円増、基準財政需要額がこども子育て費及び給与改定費の増や臨時財政対策債振替相当額の減などにより4億円増となったためで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175"/>
    <xdr:sp macro="" textlink="">
      <xdr:nvSpPr>
        <xdr:cNvPr id="54" name="テキスト ボックス 53"/>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175"/>
    <xdr:sp macro="" textlink="">
      <xdr:nvSpPr>
        <xdr:cNvPr id="56" name="テキスト ボックス 55"/>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175"/>
    <xdr:sp macro="" textlink="">
      <xdr:nvSpPr>
        <xdr:cNvPr id="58" name="テキスト ボックス 57"/>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7175"/>
    <xdr:sp macro="" textlink="">
      <xdr:nvSpPr>
        <xdr:cNvPr id="65" name="財政力最小値テキスト"/>
        <xdr:cNvSpPr txBox="1"/>
      </xdr:nvSpPr>
      <xdr:spPr>
        <a:xfrm>
          <a:off x="5041900" y="7539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7175"/>
    <xdr:sp macro="" textlink="">
      <xdr:nvSpPr>
        <xdr:cNvPr id="67" name="財政力最大値テキスト"/>
        <xdr:cNvSpPr txBox="1"/>
      </xdr:nvSpPr>
      <xdr:spPr>
        <a:xfrm>
          <a:off x="5041900" y="58839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147955</xdr:rowOff>
    </xdr:from>
    <xdr:to xmlns:xdr="http://schemas.openxmlformats.org/drawingml/2006/spreadsheetDrawing">
      <xdr:col>23</xdr:col>
      <xdr:colOff>133350</xdr:colOff>
      <xdr:row>38</xdr:row>
      <xdr:rowOff>147955</xdr:rowOff>
    </xdr:to>
    <xdr:cxnSp macro="">
      <xdr:nvCxnSpPr>
        <xdr:cNvPr id="69" name="直線コネクタ 68"/>
        <xdr:cNvCxnSpPr/>
      </xdr:nvCxnSpPr>
      <xdr:spPr>
        <a:xfrm>
          <a:off x="4114800" y="6663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7175"/>
    <xdr:sp macro="" textlink="">
      <xdr:nvSpPr>
        <xdr:cNvPr id="70" name="財政力平均値テキスト"/>
        <xdr:cNvSpPr txBox="1"/>
      </xdr:nvSpPr>
      <xdr:spPr>
        <a:xfrm>
          <a:off x="5041900" y="70269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87630</xdr:rowOff>
    </xdr:from>
    <xdr:to xmlns:xdr="http://schemas.openxmlformats.org/drawingml/2006/spreadsheetDrawing">
      <xdr:col>19</xdr:col>
      <xdr:colOff>133350</xdr:colOff>
      <xdr:row>38</xdr:row>
      <xdr:rowOff>147955</xdr:rowOff>
    </xdr:to>
    <xdr:cxnSp macro="">
      <xdr:nvCxnSpPr>
        <xdr:cNvPr id="72" name="直線コネクタ 71"/>
        <xdr:cNvCxnSpPr/>
      </xdr:nvCxnSpPr>
      <xdr:spPr>
        <a:xfrm>
          <a:off x="3225800" y="66027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7175"/>
    <xdr:sp macro="" textlink="">
      <xdr:nvSpPr>
        <xdr:cNvPr id="74" name="テキスト ボックス 73"/>
        <xdr:cNvSpPr txBox="1"/>
      </xdr:nvSpPr>
      <xdr:spPr>
        <a:xfrm>
          <a:off x="3733800" y="71412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7620</xdr:rowOff>
    </xdr:from>
    <xdr:to xmlns:xdr="http://schemas.openxmlformats.org/drawingml/2006/spreadsheetDrawing">
      <xdr:col>15</xdr:col>
      <xdr:colOff>82550</xdr:colOff>
      <xdr:row>38</xdr:row>
      <xdr:rowOff>87630</xdr:rowOff>
    </xdr:to>
    <xdr:cxnSp macro="">
      <xdr:nvCxnSpPr>
        <xdr:cNvPr id="75" name="直線コネクタ 74"/>
        <xdr:cNvCxnSpPr/>
      </xdr:nvCxnSpPr>
      <xdr:spPr>
        <a:xfrm>
          <a:off x="2336800" y="652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91440</xdr:rowOff>
    </xdr:from>
    <xdr:ext cx="762000" cy="259080"/>
    <xdr:sp macro="" textlink="">
      <xdr:nvSpPr>
        <xdr:cNvPr id="77" name="テキスト ボックス 76"/>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37</xdr:row>
      <xdr:rowOff>158750</xdr:rowOff>
    </xdr:from>
    <xdr:to xmlns:xdr="http://schemas.openxmlformats.org/drawingml/2006/spreadsheetDrawing">
      <xdr:col>11</xdr:col>
      <xdr:colOff>31750</xdr:colOff>
      <xdr:row>38</xdr:row>
      <xdr:rowOff>7620</xdr:rowOff>
    </xdr:to>
    <xdr:cxnSp macro="">
      <xdr:nvCxnSpPr>
        <xdr:cNvPr id="78" name="直線コネクタ 77"/>
        <xdr:cNvCxnSpPr/>
      </xdr:nvCxnSpPr>
      <xdr:spPr>
        <a:xfrm>
          <a:off x="1447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71755</xdr:rowOff>
    </xdr:from>
    <xdr:ext cx="762000" cy="259080"/>
    <xdr:sp macro="" textlink="">
      <xdr:nvSpPr>
        <xdr:cNvPr id="80" name="テキスト ボックス 79"/>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7175"/>
    <xdr:sp macro="" textlink="">
      <xdr:nvSpPr>
        <xdr:cNvPr id="82" name="テキスト ボックス 81"/>
        <xdr:cNvSpPr txBox="1"/>
      </xdr:nvSpPr>
      <xdr:spPr>
        <a:xfrm>
          <a:off x="1066800" y="7081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97790</xdr:rowOff>
    </xdr:from>
    <xdr:to xmlns:xdr="http://schemas.openxmlformats.org/drawingml/2006/spreadsheetDrawing">
      <xdr:col>23</xdr:col>
      <xdr:colOff>184150</xdr:colOff>
      <xdr:row>39</xdr:row>
      <xdr:rowOff>27305</xdr:rowOff>
    </xdr:to>
    <xdr:sp macro="" textlink="">
      <xdr:nvSpPr>
        <xdr:cNvPr id="88" name="楕円 87"/>
        <xdr:cNvSpPr/>
      </xdr:nvSpPr>
      <xdr:spPr>
        <a:xfrm>
          <a:off x="4902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113665</xdr:rowOff>
    </xdr:from>
    <xdr:ext cx="762000" cy="258445"/>
    <xdr:sp macro="" textlink="">
      <xdr:nvSpPr>
        <xdr:cNvPr id="89" name="財政力該当値テキスト"/>
        <xdr:cNvSpPr txBox="1"/>
      </xdr:nvSpPr>
      <xdr:spPr>
        <a:xfrm>
          <a:off x="5041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97790</xdr:rowOff>
    </xdr:from>
    <xdr:to xmlns:xdr="http://schemas.openxmlformats.org/drawingml/2006/spreadsheetDrawing">
      <xdr:col>19</xdr:col>
      <xdr:colOff>184150</xdr:colOff>
      <xdr:row>39</xdr:row>
      <xdr:rowOff>27305</xdr:rowOff>
    </xdr:to>
    <xdr:sp macro="" textlink="">
      <xdr:nvSpPr>
        <xdr:cNvPr id="90" name="楕円 89"/>
        <xdr:cNvSpPr/>
      </xdr:nvSpPr>
      <xdr:spPr>
        <a:xfrm>
          <a:off x="4064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37465</xdr:rowOff>
    </xdr:from>
    <xdr:ext cx="736600" cy="259080"/>
    <xdr:sp macro="" textlink="">
      <xdr:nvSpPr>
        <xdr:cNvPr id="91" name="テキスト ボックス 90"/>
        <xdr:cNvSpPr txBox="1"/>
      </xdr:nvSpPr>
      <xdr:spPr>
        <a:xfrm>
          <a:off x="3733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36830</xdr:rowOff>
    </xdr:from>
    <xdr:to xmlns:xdr="http://schemas.openxmlformats.org/drawingml/2006/spreadsheetDrawing">
      <xdr:col>15</xdr:col>
      <xdr:colOff>133350</xdr:colOff>
      <xdr:row>38</xdr:row>
      <xdr:rowOff>138430</xdr:rowOff>
    </xdr:to>
    <xdr:sp macro="" textlink="">
      <xdr:nvSpPr>
        <xdr:cNvPr id="92" name="楕円 91"/>
        <xdr:cNvSpPr/>
      </xdr:nvSpPr>
      <xdr:spPr>
        <a:xfrm>
          <a:off x="3175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148590</xdr:rowOff>
    </xdr:from>
    <xdr:ext cx="762000" cy="259080"/>
    <xdr:sp macro="" textlink="">
      <xdr:nvSpPr>
        <xdr:cNvPr id="93" name="テキスト ボックス 92"/>
        <xdr:cNvSpPr txBox="1"/>
      </xdr:nvSpPr>
      <xdr:spPr>
        <a:xfrm>
          <a:off x="2844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37</xdr:row>
      <xdr:rowOff>128270</xdr:rowOff>
    </xdr:from>
    <xdr:to xmlns:xdr="http://schemas.openxmlformats.org/drawingml/2006/spreadsheetDrawing">
      <xdr:col>11</xdr:col>
      <xdr:colOff>82550</xdr:colOff>
      <xdr:row>38</xdr:row>
      <xdr:rowOff>58420</xdr:rowOff>
    </xdr:to>
    <xdr:sp macro="" textlink="">
      <xdr:nvSpPr>
        <xdr:cNvPr id="94" name="楕円 93"/>
        <xdr:cNvSpPr/>
      </xdr:nvSpPr>
      <xdr:spPr>
        <a:xfrm>
          <a:off x="2286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68580</xdr:rowOff>
    </xdr:from>
    <xdr:ext cx="762000" cy="259080"/>
    <xdr:sp macro="" textlink="">
      <xdr:nvSpPr>
        <xdr:cNvPr id="95" name="テキスト ボックス 94"/>
        <xdr:cNvSpPr txBox="1"/>
      </xdr:nvSpPr>
      <xdr:spPr>
        <a:xfrm>
          <a:off x="1955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107950</xdr:rowOff>
    </xdr:from>
    <xdr:to xmlns:xdr="http://schemas.openxmlformats.org/drawingml/2006/spreadsheetDrawing">
      <xdr:col>7</xdr:col>
      <xdr:colOff>31750</xdr:colOff>
      <xdr:row>38</xdr:row>
      <xdr:rowOff>38100</xdr:rowOff>
    </xdr:to>
    <xdr:sp macro="" textlink="">
      <xdr:nvSpPr>
        <xdr:cNvPr id="96" name="楕円 95"/>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48260</xdr:rowOff>
    </xdr:from>
    <xdr:ext cx="762000" cy="259080"/>
    <xdr:sp macro="" textlink="">
      <xdr:nvSpPr>
        <xdr:cNvPr id="97" name="テキスト ボックス 96"/>
        <xdr:cNvSpPr txBox="1"/>
      </xdr:nvSpPr>
      <xdr:spPr>
        <a:xfrm>
          <a:off x="1066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9" name="テキスト ボックス 98"/>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0" name="テキスト ボックス 99"/>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経常収支比率は、4.6ポイント増の93.9％となりました。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指標の分子となる経常経費充当一般財源が、公立保育園運営事業（人材確保）の保育事業委託料や感染症予防事業（母子）の予防接種事業委託料（子宮頸がんワクチン分）など物件費の増、私立保育園運営支援事業の補助金のうち複数年度支出（フリー保育士配置強化補助金、主任専任配置強化補助金、配置基準改善対策補助金、保育園給食費補助事業）したものを臨時的経費から経常的経費に振り替えたこと、放課後児童健全育成事業の事務事業委託料を補助金に振り替えたことによる補助費等の増などにより6億9千万円増となり、指標の分母となる経常一般財源は普通交付税の減などにより5百万円減となったため、経常収支比率が増加しま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3" name="テキスト ボックス 112"/>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175"/>
    <xdr:sp macro="" textlink="">
      <xdr:nvSpPr>
        <xdr:cNvPr id="121" name="テキスト ボックス 120"/>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175"/>
    <xdr:sp macro="" textlink="">
      <xdr:nvSpPr>
        <xdr:cNvPr id="123" name="テキスト ボックス 122"/>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7175"/>
    <xdr:sp macro="" textlink="">
      <xdr:nvSpPr>
        <xdr:cNvPr id="128" name="財政構造の弾力性最小値テキスト"/>
        <xdr:cNvSpPr txBox="1"/>
      </xdr:nvSpPr>
      <xdr:spPr>
        <a:xfrm>
          <a:off x="5041900" y="11539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7175"/>
    <xdr:sp macro="" textlink="">
      <xdr:nvSpPr>
        <xdr:cNvPr id="130" name="財政構造の弾力性最大値テキスト"/>
        <xdr:cNvSpPr txBox="1"/>
      </xdr:nvSpPr>
      <xdr:spPr>
        <a:xfrm>
          <a:off x="5041900" y="10007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109220</xdr:rowOff>
    </xdr:from>
    <xdr:to xmlns:xdr="http://schemas.openxmlformats.org/drawingml/2006/spreadsheetDrawing">
      <xdr:col>23</xdr:col>
      <xdr:colOff>133350</xdr:colOff>
      <xdr:row>64</xdr:row>
      <xdr:rowOff>135890</xdr:rowOff>
    </xdr:to>
    <xdr:cxnSp macro="">
      <xdr:nvCxnSpPr>
        <xdr:cNvPr id="132" name="直線コネクタ 131"/>
        <xdr:cNvCxnSpPr/>
      </xdr:nvCxnSpPr>
      <xdr:spPr>
        <a:xfrm>
          <a:off x="4114800" y="10739120"/>
          <a:ext cx="8382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33" name="財政構造の弾力性平均値テキスト"/>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109220</xdr:rowOff>
    </xdr:from>
    <xdr:to xmlns:xdr="http://schemas.openxmlformats.org/drawingml/2006/spreadsheetDrawing">
      <xdr:col>19</xdr:col>
      <xdr:colOff>133350</xdr:colOff>
      <xdr:row>62</xdr:row>
      <xdr:rowOff>132715</xdr:rowOff>
    </xdr:to>
    <xdr:cxnSp macro="">
      <xdr:nvCxnSpPr>
        <xdr:cNvPr id="135" name="直線コネクタ 134"/>
        <xdr:cNvCxnSpPr/>
      </xdr:nvCxnSpPr>
      <xdr:spPr>
        <a:xfrm flipV="1">
          <a:off x="3225800" y="107391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18415</xdr:rowOff>
    </xdr:from>
    <xdr:ext cx="736600" cy="257175"/>
    <xdr:sp macro="" textlink="">
      <xdr:nvSpPr>
        <xdr:cNvPr id="137" name="テキスト ボックス 136"/>
        <xdr:cNvSpPr txBox="1"/>
      </xdr:nvSpPr>
      <xdr:spPr>
        <a:xfrm>
          <a:off x="3733800" y="109912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132715</xdr:rowOff>
    </xdr:from>
    <xdr:to xmlns:xdr="http://schemas.openxmlformats.org/drawingml/2006/spreadsheetDrawing">
      <xdr:col>15</xdr:col>
      <xdr:colOff>82550</xdr:colOff>
      <xdr:row>63</xdr:row>
      <xdr:rowOff>41910</xdr:rowOff>
    </xdr:to>
    <xdr:cxnSp macro="">
      <xdr:nvCxnSpPr>
        <xdr:cNvPr id="138" name="直線コネクタ 137"/>
        <xdr:cNvCxnSpPr/>
      </xdr:nvCxnSpPr>
      <xdr:spPr>
        <a:xfrm flipV="1">
          <a:off x="2336800" y="107626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77470</xdr:rowOff>
    </xdr:from>
    <xdr:ext cx="762000" cy="257175"/>
    <xdr:sp macro="" textlink="">
      <xdr:nvSpPr>
        <xdr:cNvPr id="140" name="テキスト ボックス 139"/>
        <xdr:cNvSpPr txBox="1"/>
      </xdr:nvSpPr>
      <xdr:spPr>
        <a:xfrm>
          <a:off x="2844800" y="10878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44450</xdr:rowOff>
    </xdr:from>
    <xdr:to xmlns:xdr="http://schemas.openxmlformats.org/drawingml/2006/spreadsheetDrawing">
      <xdr:col>11</xdr:col>
      <xdr:colOff>31750</xdr:colOff>
      <xdr:row>63</xdr:row>
      <xdr:rowOff>41910</xdr:rowOff>
    </xdr:to>
    <xdr:cxnSp macro="">
      <xdr:nvCxnSpPr>
        <xdr:cNvPr id="141" name="直線コネクタ 140"/>
        <xdr:cNvCxnSpPr/>
      </xdr:nvCxnSpPr>
      <xdr:spPr>
        <a:xfrm>
          <a:off x="1447800" y="106743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7175"/>
    <xdr:sp macro="" textlink="">
      <xdr:nvSpPr>
        <xdr:cNvPr id="143" name="テキスト ボックス 142"/>
        <xdr:cNvSpPr txBox="1"/>
      </xdr:nvSpPr>
      <xdr:spPr>
        <a:xfrm>
          <a:off x="1955800" y="1027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133985</xdr:rowOff>
    </xdr:from>
    <xdr:ext cx="762000" cy="257175"/>
    <xdr:sp macro="" textlink="">
      <xdr:nvSpPr>
        <xdr:cNvPr id="145" name="テキスト ボックス 144"/>
        <xdr:cNvSpPr txBox="1"/>
      </xdr:nvSpPr>
      <xdr:spPr>
        <a:xfrm>
          <a:off x="1066800" y="10935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6" name="テキスト ボックス 145"/>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7" name="テキスト ボックス 146"/>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8" name="テキスト ボックス 147"/>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9" name="テキスト ボックス 148"/>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0" name="テキスト ボックス 149"/>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85090</xdr:rowOff>
    </xdr:from>
    <xdr:to xmlns:xdr="http://schemas.openxmlformats.org/drawingml/2006/spreadsheetDrawing">
      <xdr:col>23</xdr:col>
      <xdr:colOff>184150</xdr:colOff>
      <xdr:row>65</xdr:row>
      <xdr:rowOff>15240</xdr:rowOff>
    </xdr:to>
    <xdr:sp macro="" textlink="">
      <xdr:nvSpPr>
        <xdr:cNvPr id="151" name="楕円 150"/>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57150</xdr:rowOff>
    </xdr:from>
    <xdr:ext cx="762000" cy="259080"/>
    <xdr:sp macro="" textlink="">
      <xdr:nvSpPr>
        <xdr:cNvPr id="152" name="財政構造の弾力性該当値テキスト"/>
        <xdr:cNvSpPr txBox="1"/>
      </xdr:nvSpPr>
      <xdr:spPr>
        <a:xfrm>
          <a:off x="50419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57785</xdr:rowOff>
    </xdr:from>
    <xdr:to xmlns:xdr="http://schemas.openxmlformats.org/drawingml/2006/spreadsheetDrawing">
      <xdr:col>19</xdr:col>
      <xdr:colOff>184150</xdr:colOff>
      <xdr:row>62</xdr:row>
      <xdr:rowOff>159385</xdr:rowOff>
    </xdr:to>
    <xdr:sp macro="" textlink="">
      <xdr:nvSpPr>
        <xdr:cNvPr id="153" name="楕円 152"/>
        <xdr:cNvSpPr/>
      </xdr:nvSpPr>
      <xdr:spPr>
        <a:xfrm>
          <a:off x="40640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169545</xdr:rowOff>
    </xdr:from>
    <xdr:ext cx="736600" cy="257175"/>
    <xdr:sp macro="" textlink="">
      <xdr:nvSpPr>
        <xdr:cNvPr id="154" name="テキスト ボックス 153"/>
        <xdr:cNvSpPr txBox="1"/>
      </xdr:nvSpPr>
      <xdr:spPr>
        <a:xfrm>
          <a:off x="3733800" y="104565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81915</xdr:rowOff>
    </xdr:from>
    <xdr:to xmlns:xdr="http://schemas.openxmlformats.org/drawingml/2006/spreadsheetDrawing">
      <xdr:col>15</xdr:col>
      <xdr:colOff>133350</xdr:colOff>
      <xdr:row>63</xdr:row>
      <xdr:rowOff>12065</xdr:rowOff>
    </xdr:to>
    <xdr:sp macro="" textlink="">
      <xdr:nvSpPr>
        <xdr:cNvPr id="155" name="楕円 154"/>
        <xdr:cNvSpPr/>
      </xdr:nvSpPr>
      <xdr:spPr>
        <a:xfrm>
          <a:off x="3175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22225</xdr:rowOff>
    </xdr:from>
    <xdr:ext cx="762000" cy="258445"/>
    <xdr:sp macro="" textlink="">
      <xdr:nvSpPr>
        <xdr:cNvPr id="156" name="テキスト ボックス 155"/>
        <xdr:cNvSpPr txBox="1"/>
      </xdr:nvSpPr>
      <xdr:spPr>
        <a:xfrm>
          <a:off x="28448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162560</xdr:rowOff>
    </xdr:from>
    <xdr:to xmlns:xdr="http://schemas.openxmlformats.org/drawingml/2006/spreadsheetDrawing">
      <xdr:col>11</xdr:col>
      <xdr:colOff>82550</xdr:colOff>
      <xdr:row>63</xdr:row>
      <xdr:rowOff>92710</xdr:rowOff>
    </xdr:to>
    <xdr:sp macro="" textlink="">
      <xdr:nvSpPr>
        <xdr:cNvPr id="157" name="楕円 156"/>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77470</xdr:rowOff>
    </xdr:from>
    <xdr:ext cx="762000" cy="257175"/>
    <xdr:sp macro="" textlink="">
      <xdr:nvSpPr>
        <xdr:cNvPr id="158" name="テキスト ボックス 157"/>
        <xdr:cNvSpPr txBox="1"/>
      </xdr:nvSpPr>
      <xdr:spPr>
        <a:xfrm>
          <a:off x="1955800" y="10878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165100</xdr:rowOff>
    </xdr:from>
    <xdr:to xmlns:xdr="http://schemas.openxmlformats.org/drawingml/2006/spreadsheetDrawing">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105410</xdr:rowOff>
    </xdr:from>
    <xdr:ext cx="762000" cy="259080"/>
    <xdr:sp macro="" textlink="">
      <xdr:nvSpPr>
        <xdr:cNvPr id="160" name="テキスト ボックス 159"/>
        <xdr:cNvSpPr txBox="1"/>
      </xdr:nvSpPr>
      <xdr:spPr>
        <a:xfrm>
          <a:off x="1066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[183,460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人口１人当たり人件費・物件費等は、10,405円増の183,460円となりました。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これは、人事院勧告や最低賃金の上昇による人件費、公立保育園運営事業（人材確保）の保育事業委託料や感染症予防事業（母子）の予防接種事業委託料（子宮頸がんワクチン分）などによる物件費の増加によるものです。</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また、類似団体平均の数値や推移よりも抑えることができました。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今後は、公共施設等総合管理計画に基づく公共施設の統廃合や再配置による経費</a:t>
          </a:r>
          <a:r>
            <a:rPr kumimoji="1" lang="ja-JP" altLang="en-US" sz="1200">
              <a:latin typeface="ＭＳ Ｐゴシック"/>
              <a:ea typeface="ＭＳ Ｐゴシック"/>
            </a:rPr>
            <a:t>の削減を行い、コストを抑制します。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4" name="テキスト ボックス 173"/>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8" name="テキスト ボックス 177"/>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6" name="テキスト ボックス 185"/>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57175"/>
    <xdr:sp macro="" textlink="">
      <xdr:nvSpPr>
        <xdr:cNvPr id="189" name="人件費・物件費等の状況最小値テキスト"/>
        <xdr:cNvSpPr txBox="1"/>
      </xdr:nvSpPr>
      <xdr:spPr>
        <a:xfrm>
          <a:off x="5041900" y="15130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7175"/>
    <xdr:sp macro="" textlink="">
      <xdr:nvSpPr>
        <xdr:cNvPr id="191" name="人件費・物件費等の状況最大値テキスト"/>
        <xdr:cNvSpPr txBox="1"/>
      </xdr:nvSpPr>
      <xdr:spPr>
        <a:xfrm>
          <a:off x="5041900" y="13711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3175</xdr:rowOff>
    </xdr:from>
    <xdr:to xmlns:xdr="http://schemas.openxmlformats.org/drawingml/2006/spreadsheetDrawing">
      <xdr:col>23</xdr:col>
      <xdr:colOff>133350</xdr:colOff>
      <xdr:row>83</xdr:row>
      <xdr:rowOff>53340</xdr:rowOff>
    </xdr:to>
    <xdr:cxnSp macro="">
      <xdr:nvCxnSpPr>
        <xdr:cNvPr id="193" name="直線コネクタ 192"/>
        <xdr:cNvCxnSpPr/>
      </xdr:nvCxnSpPr>
      <xdr:spPr>
        <a:xfrm>
          <a:off x="4114800" y="142335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40640</xdr:rowOff>
    </xdr:from>
    <xdr:ext cx="762000" cy="257175"/>
    <xdr:sp macro="" textlink="">
      <xdr:nvSpPr>
        <xdr:cNvPr id="194" name="人件費・物件費等の状況平均値テキスト"/>
        <xdr:cNvSpPr txBox="1"/>
      </xdr:nvSpPr>
      <xdr:spPr>
        <a:xfrm>
          <a:off x="5041900" y="142709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3175</xdr:rowOff>
    </xdr:from>
    <xdr:to xmlns:xdr="http://schemas.openxmlformats.org/drawingml/2006/spreadsheetDrawing">
      <xdr:col>19</xdr:col>
      <xdr:colOff>133350</xdr:colOff>
      <xdr:row>83</xdr:row>
      <xdr:rowOff>29210</xdr:rowOff>
    </xdr:to>
    <xdr:cxnSp macro="">
      <xdr:nvCxnSpPr>
        <xdr:cNvPr id="196" name="直線コネクタ 195"/>
        <xdr:cNvCxnSpPr/>
      </xdr:nvCxnSpPr>
      <xdr:spPr>
        <a:xfrm flipV="1">
          <a:off x="3225800" y="142335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70485</xdr:rowOff>
    </xdr:from>
    <xdr:ext cx="736600" cy="259080"/>
    <xdr:sp macro="" textlink="">
      <xdr:nvSpPr>
        <xdr:cNvPr id="198" name="テキスト ボックス 197"/>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144145</xdr:rowOff>
    </xdr:from>
    <xdr:to xmlns:xdr="http://schemas.openxmlformats.org/drawingml/2006/spreadsheetDrawing">
      <xdr:col>15</xdr:col>
      <xdr:colOff>82550</xdr:colOff>
      <xdr:row>83</xdr:row>
      <xdr:rowOff>29210</xdr:rowOff>
    </xdr:to>
    <xdr:cxnSp macro="">
      <xdr:nvCxnSpPr>
        <xdr:cNvPr id="199" name="直線コネクタ 198"/>
        <xdr:cNvCxnSpPr/>
      </xdr:nvCxnSpPr>
      <xdr:spPr>
        <a:xfrm>
          <a:off x="2336800" y="142030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71120</xdr:rowOff>
    </xdr:from>
    <xdr:ext cx="762000" cy="259080"/>
    <xdr:sp macro="" textlink="">
      <xdr:nvSpPr>
        <xdr:cNvPr id="201" name="テキスト ボックス 200"/>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117475</xdr:rowOff>
    </xdr:from>
    <xdr:to xmlns:xdr="http://schemas.openxmlformats.org/drawingml/2006/spreadsheetDrawing">
      <xdr:col>11</xdr:col>
      <xdr:colOff>31750</xdr:colOff>
      <xdr:row>82</xdr:row>
      <xdr:rowOff>144145</xdr:rowOff>
    </xdr:to>
    <xdr:cxnSp macro="">
      <xdr:nvCxnSpPr>
        <xdr:cNvPr id="202" name="直線コネクタ 201"/>
        <xdr:cNvCxnSpPr/>
      </xdr:nvCxnSpPr>
      <xdr:spPr>
        <a:xfrm>
          <a:off x="1447800" y="1417637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34290</xdr:rowOff>
    </xdr:from>
    <xdr:ext cx="762000" cy="259080"/>
    <xdr:sp macro="" textlink="">
      <xdr:nvSpPr>
        <xdr:cNvPr id="204" name="テキスト ボックス 203"/>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6985</xdr:rowOff>
    </xdr:from>
    <xdr:ext cx="762000" cy="257175"/>
    <xdr:sp macro="" textlink="">
      <xdr:nvSpPr>
        <xdr:cNvPr id="206" name="テキスト ボックス 205"/>
        <xdr:cNvSpPr txBox="1"/>
      </xdr:nvSpPr>
      <xdr:spPr>
        <a:xfrm>
          <a:off x="1066800" y="13894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2540</xdr:rowOff>
    </xdr:from>
    <xdr:to xmlns:xdr="http://schemas.openxmlformats.org/drawingml/2006/spreadsheetDrawing">
      <xdr:col>23</xdr:col>
      <xdr:colOff>184150</xdr:colOff>
      <xdr:row>83</xdr:row>
      <xdr:rowOff>104140</xdr:rowOff>
    </xdr:to>
    <xdr:sp macro="" textlink="">
      <xdr:nvSpPr>
        <xdr:cNvPr id="212" name="楕円 211"/>
        <xdr:cNvSpPr/>
      </xdr:nvSpPr>
      <xdr:spPr>
        <a:xfrm>
          <a:off x="4902200" y="142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19050</xdr:rowOff>
    </xdr:from>
    <xdr:ext cx="762000" cy="257175"/>
    <xdr:sp macro="" textlink="">
      <xdr:nvSpPr>
        <xdr:cNvPr id="213" name="人件費・物件費等の状況該当値テキスト"/>
        <xdr:cNvSpPr txBox="1"/>
      </xdr:nvSpPr>
      <xdr:spPr>
        <a:xfrm>
          <a:off x="5041900" y="14077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123825</xdr:rowOff>
    </xdr:from>
    <xdr:to xmlns:xdr="http://schemas.openxmlformats.org/drawingml/2006/spreadsheetDrawing">
      <xdr:col>19</xdr:col>
      <xdr:colOff>184150</xdr:colOff>
      <xdr:row>83</xdr:row>
      <xdr:rowOff>53975</xdr:rowOff>
    </xdr:to>
    <xdr:sp macro="" textlink="">
      <xdr:nvSpPr>
        <xdr:cNvPr id="214" name="楕円 213"/>
        <xdr:cNvSpPr/>
      </xdr:nvSpPr>
      <xdr:spPr>
        <a:xfrm>
          <a:off x="4064000" y="141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64135</xdr:rowOff>
    </xdr:from>
    <xdr:ext cx="736600" cy="257175"/>
    <xdr:sp macro="" textlink="">
      <xdr:nvSpPr>
        <xdr:cNvPr id="215" name="テキスト ボックス 214"/>
        <xdr:cNvSpPr txBox="1"/>
      </xdr:nvSpPr>
      <xdr:spPr>
        <a:xfrm>
          <a:off x="3733800" y="139515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149225</xdr:rowOff>
    </xdr:from>
    <xdr:to xmlns:xdr="http://schemas.openxmlformats.org/drawingml/2006/spreadsheetDrawing">
      <xdr:col>15</xdr:col>
      <xdr:colOff>133350</xdr:colOff>
      <xdr:row>83</xdr:row>
      <xdr:rowOff>79375</xdr:rowOff>
    </xdr:to>
    <xdr:sp macro="" textlink="">
      <xdr:nvSpPr>
        <xdr:cNvPr id="216" name="楕円 215"/>
        <xdr:cNvSpPr/>
      </xdr:nvSpPr>
      <xdr:spPr>
        <a:xfrm>
          <a:off x="31750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89535</xdr:rowOff>
    </xdr:from>
    <xdr:ext cx="762000" cy="257175"/>
    <xdr:sp macro="" textlink="">
      <xdr:nvSpPr>
        <xdr:cNvPr id="217" name="テキスト ボックス 216"/>
        <xdr:cNvSpPr txBox="1"/>
      </xdr:nvSpPr>
      <xdr:spPr>
        <a:xfrm>
          <a:off x="2844800" y="13976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93345</xdr:rowOff>
    </xdr:from>
    <xdr:to xmlns:xdr="http://schemas.openxmlformats.org/drawingml/2006/spreadsheetDrawing">
      <xdr:col>11</xdr:col>
      <xdr:colOff>82550</xdr:colOff>
      <xdr:row>83</xdr:row>
      <xdr:rowOff>23495</xdr:rowOff>
    </xdr:to>
    <xdr:sp macro="" textlink="">
      <xdr:nvSpPr>
        <xdr:cNvPr id="218" name="楕円 217"/>
        <xdr:cNvSpPr/>
      </xdr:nvSpPr>
      <xdr:spPr>
        <a:xfrm>
          <a:off x="22860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33655</xdr:rowOff>
    </xdr:from>
    <xdr:ext cx="762000" cy="258445"/>
    <xdr:sp macro="" textlink="">
      <xdr:nvSpPr>
        <xdr:cNvPr id="219" name="テキスト ボックス 218"/>
        <xdr:cNvSpPr txBox="1"/>
      </xdr:nvSpPr>
      <xdr:spPr>
        <a:xfrm>
          <a:off x="19558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66675</xdr:rowOff>
    </xdr:from>
    <xdr:to xmlns:xdr="http://schemas.openxmlformats.org/drawingml/2006/spreadsheetDrawing">
      <xdr:col>7</xdr:col>
      <xdr:colOff>31750</xdr:colOff>
      <xdr:row>82</xdr:row>
      <xdr:rowOff>168275</xdr:rowOff>
    </xdr:to>
    <xdr:sp macro="" textlink="">
      <xdr:nvSpPr>
        <xdr:cNvPr id="220" name="楕円 219"/>
        <xdr:cNvSpPr/>
      </xdr:nvSpPr>
      <xdr:spPr>
        <a:xfrm>
          <a:off x="1397000" y="141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153035</xdr:rowOff>
    </xdr:from>
    <xdr:ext cx="762000" cy="259080"/>
    <xdr:sp macro="" textlink="">
      <xdr:nvSpPr>
        <xdr:cNvPr id="221" name="テキスト ボックス 220"/>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4" name="テキスト ボックス 223"/>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ラスパイレス指数は0.5ポイント増の100.3となりました。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類似団体平均を上回っているのは、三重県の人事委員会による勧告を給与水準としているためです。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今後も、時間外勤務の削減に取り組み、給与制度の適正化を行うことで、人件費を抑制していきます。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38" name="テキスト ボックス 237"/>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40" name="テキスト ボックス 239"/>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0" name="テキスト ボックス 249"/>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7175"/>
    <xdr:sp macro="" textlink="">
      <xdr:nvSpPr>
        <xdr:cNvPr id="253" name="給与水準   （国との比較）最小値テキスト"/>
        <xdr:cNvSpPr txBox="1"/>
      </xdr:nvSpPr>
      <xdr:spPr>
        <a:xfrm>
          <a:off x="17106900" y="15473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7175"/>
    <xdr:sp macro="" textlink="">
      <xdr:nvSpPr>
        <xdr:cNvPr id="255" name="給与水準   （国との比較）最大値テキスト"/>
        <xdr:cNvSpPr txBox="1"/>
      </xdr:nvSpPr>
      <xdr:spPr>
        <a:xfrm>
          <a:off x="17106900" y="13710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86360</xdr:rowOff>
    </xdr:to>
    <xdr:cxnSp macro="">
      <xdr:nvCxnSpPr>
        <xdr:cNvPr id="257" name="直線コネクタ 256"/>
        <xdr:cNvCxnSpPr/>
      </xdr:nvCxnSpPr>
      <xdr:spPr>
        <a:xfrm>
          <a:off x="16179800" y="1508760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83820</xdr:rowOff>
    </xdr:from>
    <xdr:ext cx="762000" cy="259080"/>
    <xdr:sp macro="" textlink="">
      <xdr:nvSpPr>
        <xdr:cNvPr id="258" name="給与水準   （国との比較）平均値テキスト"/>
        <xdr:cNvSpPr txBox="1"/>
      </xdr:nvSpPr>
      <xdr:spPr>
        <a:xfrm>
          <a:off x="17106900" y="1448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89</xdr:row>
      <xdr:rowOff>18415</xdr:rowOff>
    </xdr:to>
    <xdr:cxnSp macro="">
      <xdr:nvCxnSpPr>
        <xdr:cNvPr id="260" name="直線コネクタ 259"/>
        <xdr:cNvCxnSpPr/>
      </xdr:nvCxnSpPr>
      <xdr:spPr>
        <a:xfrm flipV="1">
          <a:off x="15290800" y="1508760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xdr:rowOff>
    </xdr:from>
    <xdr:ext cx="736600" cy="257175"/>
    <xdr:sp macro="" textlink="">
      <xdr:nvSpPr>
        <xdr:cNvPr id="262" name="テキスト ボックス 261"/>
        <xdr:cNvSpPr txBox="1"/>
      </xdr:nvSpPr>
      <xdr:spPr>
        <a:xfrm>
          <a:off x="15798800" y="144094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18415</xdr:rowOff>
    </xdr:from>
    <xdr:to xmlns:xdr="http://schemas.openxmlformats.org/drawingml/2006/spreadsheetDrawing">
      <xdr:col>72</xdr:col>
      <xdr:colOff>203200</xdr:colOff>
      <xdr:row>89</xdr:row>
      <xdr:rowOff>52705</xdr:rowOff>
    </xdr:to>
    <xdr:cxnSp macro="">
      <xdr:nvCxnSpPr>
        <xdr:cNvPr id="263" name="直線コネクタ 262"/>
        <xdr:cNvCxnSpPr/>
      </xdr:nvCxnSpPr>
      <xdr:spPr>
        <a:xfrm flipV="1">
          <a:off x="14401800" y="152774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2000" cy="257175"/>
    <xdr:sp macro="" textlink="">
      <xdr:nvSpPr>
        <xdr:cNvPr id="265" name="テキスト ボックス 264"/>
        <xdr:cNvSpPr txBox="1"/>
      </xdr:nvSpPr>
      <xdr:spPr>
        <a:xfrm>
          <a:off x="14909800" y="14409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52705</xdr:rowOff>
    </xdr:from>
    <xdr:to xmlns:xdr="http://schemas.openxmlformats.org/drawingml/2006/spreadsheetDrawing">
      <xdr:col>68</xdr:col>
      <xdr:colOff>152400</xdr:colOff>
      <xdr:row>89</xdr:row>
      <xdr:rowOff>121285</xdr:rowOff>
    </xdr:to>
    <xdr:cxnSp macro="">
      <xdr:nvCxnSpPr>
        <xdr:cNvPr id="266" name="直線コネクタ 265"/>
        <xdr:cNvCxnSpPr/>
      </xdr:nvCxnSpPr>
      <xdr:spPr>
        <a:xfrm flipV="1">
          <a:off x="13512800" y="153117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7175"/>
    <xdr:sp macro="" textlink="">
      <xdr:nvSpPr>
        <xdr:cNvPr id="268" name="テキスト ボックス 267"/>
        <xdr:cNvSpPr txBox="1"/>
      </xdr:nvSpPr>
      <xdr:spPr>
        <a:xfrm>
          <a:off x="14020800" y="14409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7175"/>
    <xdr:sp macro="" textlink="">
      <xdr:nvSpPr>
        <xdr:cNvPr id="270" name="テキスト ボックス 269"/>
        <xdr:cNvSpPr txBox="1"/>
      </xdr:nvSpPr>
      <xdr:spPr>
        <a:xfrm>
          <a:off x="13131800" y="14443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35560</xdr:rowOff>
    </xdr:from>
    <xdr:to xmlns:xdr="http://schemas.openxmlformats.org/drawingml/2006/spreadsheetDrawing">
      <xdr:col>81</xdr:col>
      <xdr:colOff>95250</xdr:colOff>
      <xdr:row>88</xdr:row>
      <xdr:rowOff>137160</xdr:rowOff>
    </xdr:to>
    <xdr:sp macro="" textlink="">
      <xdr:nvSpPr>
        <xdr:cNvPr id="276" name="楕円 275"/>
        <xdr:cNvSpPr/>
      </xdr:nvSpPr>
      <xdr:spPr>
        <a:xfrm>
          <a:off x="169672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7620</xdr:rowOff>
    </xdr:from>
    <xdr:ext cx="762000" cy="257175"/>
    <xdr:sp macro="" textlink="">
      <xdr:nvSpPr>
        <xdr:cNvPr id="277" name="給与水準   （国との比較）該当値テキスト"/>
        <xdr:cNvSpPr txBox="1"/>
      </xdr:nvSpPr>
      <xdr:spPr>
        <a:xfrm>
          <a:off x="17106900" y="15095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120650</xdr:rowOff>
    </xdr:from>
    <xdr:to xmlns:xdr="http://schemas.openxmlformats.org/drawingml/2006/spreadsheetDrawing">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35560</xdr:rowOff>
    </xdr:from>
    <xdr:ext cx="736600" cy="259080"/>
    <xdr:sp macro="" textlink="">
      <xdr:nvSpPr>
        <xdr:cNvPr id="279" name="テキスト ボックス 278"/>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139065</xdr:rowOff>
    </xdr:from>
    <xdr:to xmlns:xdr="http://schemas.openxmlformats.org/drawingml/2006/spreadsheetDrawing">
      <xdr:col>73</xdr:col>
      <xdr:colOff>44450</xdr:colOff>
      <xdr:row>89</xdr:row>
      <xdr:rowOff>69215</xdr:rowOff>
    </xdr:to>
    <xdr:sp macro="" textlink="">
      <xdr:nvSpPr>
        <xdr:cNvPr id="280" name="楕円 279"/>
        <xdr:cNvSpPr/>
      </xdr:nvSpPr>
      <xdr:spPr>
        <a:xfrm>
          <a:off x="15240000" y="152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53975</xdr:rowOff>
    </xdr:from>
    <xdr:ext cx="762000" cy="257175"/>
    <xdr:sp macro="" textlink="">
      <xdr:nvSpPr>
        <xdr:cNvPr id="281" name="テキスト ボックス 280"/>
        <xdr:cNvSpPr txBox="1"/>
      </xdr:nvSpPr>
      <xdr:spPr>
        <a:xfrm>
          <a:off x="14909800" y="15313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1905</xdr:rowOff>
    </xdr:from>
    <xdr:to xmlns:xdr="http://schemas.openxmlformats.org/drawingml/2006/spreadsheetDrawing">
      <xdr:col>68</xdr:col>
      <xdr:colOff>203200</xdr:colOff>
      <xdr:row>89</xdr:row>
      <xdr:rowOff>103505</xdr:rowOff>
    </xdr:to>
    <xdr:sp macro="" textlink="">
      <xdr:nvSpPr>
        <xdr:cNvPr id="282" name="楕円 281"/>
        <xdr:cNvSpPr/>
      </xdr:nvSpPr>
      <xdr:spPr>
        <a:xfrm>
          <a:off x="14351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88265</xdr:rowOff>
    </xdr:from>
    <xdr:ext cx="762000" cy="257175"/>
    <xdr:sp macro="" textlink="">
      <xdr:nvSpPr>
        <xdr:cNvPr id="283" name="テキスト ボックス 282"/>
        <xdr:cNvSpPr txBox="1"/>
      </xdr:nvSpPr>
      <xdr:spPr>
        <a:xfrm>
          <a:off x="14020800" y="153473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70485</xdr:rowOff>
    </xdr:from>
    <xdr:to xmlns:xdr="http://schemas.openxmlformats.org/drawingml/2006/spreadsheetDrawing">
      <xdr:col>64</xdr:col>
      <xdr:colOff>152400</xdr:colOff>
      <xdr:row>90</xdr:row>
      <xdr:rowOff>635</xdr:rowOff>
    </xdr:to>
    <xdr:sp macro="" textlink="">
      <xdr:nvSpPr>
        <xdr:cNvPr id="284" name="楕円 283"/>
        <xdr:cNvSpPr/>
      </xdr:nvSpPr>
      <xdr:spPr>
        <a:xfrm>
          <a:off x="13462000" y="15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156845</xdr:rowOff>
    </xdr:from>
    <xdr:ext cx="762000" cy="257175"/>
    <xdr:sp macro="" textlink="">
      <xdr:nvSpPr>
        <xdr:cNvPr id="285" name="テキスト ボックス 284"/>
        <xdr:cNvSpPr txBox="1"/>
      </xdr:nvSpPr>
      <xdr:spPr>
        <a:xfrm>
          <a:off x="13131800" y="15415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7" name="テキスト ボックス 286"/>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8" name="テキスト ボックス 287"/>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人口千人当たり職員数は0.17人減の7.03人となりました。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定員適正化計画に基づき適正な職員採用を行ってきたことなどから、類似団体平均以下を維持しています。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今後も適正な職員採用、再任用職員及び会計年度任用職員の活用により、現状の職員数を維持しながら、人件費を抑制していきます。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1" name="テキスト ボックス 300"/>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1" name="テキスト ボックス 310"/>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13" name="テキスト ボックス 312"/>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109220</xdr:rowOff>
    </xdr:from>
    <xdr:to xmlns:xdr="http://schemas.openxmlformats.org/drawingml/2006/spreadsheetDrawing">
      <xdr:col>81</xdr:col>
      <xdr:colOff>44450</xdr:colOff>
      <xdr:row>60</xdr:row>
      <xdr:rowOff>128905</xdr:rowOff>
    </xdr:to>
    <xdr:cxnSp macro="">
      <xdr:nvCxnSpPr>
        <xdr:cNvPr id="322" name="直線コネクタ 321"/>
        <xdr:cNvCxnSpPr/>
      </xdr:nvCxnSpPr>
      <xdr:spPr>
        <a:xfrm flipV="1">
          <a:off x="16179800" y="103962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104775</xdr:rowOff>
    </xdr:from>
    <xdr:ext cx="762000" cy="259080"/>
    <xdr:sp macro="" textlink="">
      <xdr:nvSpPr>
        <xdr:cNvPr id="323" name="定員管理の状況平均値テキスト"/>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109220</xdr:rowOff>
    </xdr:from>
    <xdr:to xmlns:xdr="http://schemas.openxmlformats.org/drawingml/2006/spreadsheetDrawing">
      <xdr:col>77</xdr:col>
      <xdr:colOff>44450</xdr:colOff>
      <xdr:row>60</xdr:row>
      <xdr:rowOff>128905</xdr:rowOff>
    </xdr:to>
    <xdr:cxnSp macro="">
      <xdr:nvCxnSpPr>
        <xdr:cNvPr id="325" name="直線コネクタ 324"/>
        <xdr:cNvCxnSpPr/>
      </xdr:nvCxnSpPr>
      <xdr:spPr>
        <a:xfrm>
          <a:off x="15290800" y="10396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29210</xdr:rowOff>
    </xdr:from>
    <xdr:ext cx="736600" cy="257175"/>
    <xdr:sp macro="" textlink="">
      <xdr:nvSpPr>
        <xdr:cNvPr id="327" name="テキスト ボックス 326"/>
        <xdr:cNvSpPr txBox="1"/>
      </xdr:nvSpPr>
      <xdr:spPr>
        <a:xfrm>
          <a:off x="15798800" y="106591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109220</xdr:rowOff>
    </xdr:from>
    <xdr:to xmlns:xdr="http://schemas.openxmlformats.org/drawingml/2006/spreadsheetDrawing">
      <xdr:col>72</xdr:col>
      <xdr:colOff>203200</xdr:colOff>
      <xdr:row>60</xdr:row>
      <xdr:rowOff>127635</xdr:rowOff>
    </xdr:to>
    <xdr:cxnSp macro="">
      <xdr:nvCxnSpPr>
        <xdr:cNvPr id="328" name="直線コネクタ 327"/>
        <xdr:cNvCxnSpPr/>
      </xdr:nvCxnSpPr>
      <xdr:spPr>
        <a:xfrm flipV="1">
          <a:off x="14401800" y="103962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17780</xdr:rowOff>
    </xdr:from>
    <xdr:ext cx="762000" cy="257175"/>
    <xdr:sp macro="" textlink="">
      <xdr:nvSpPr>
        <xdr:cNvPr id="330" name="テキスト ボックス 329"/>
        <xdr:cNvSpPr txBox="1"/>
      </xdr:nvSpPr>
      <xdr:spPr>
        <a:xfrm>
          <a:off x="14909800" y="10647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118745</xdr:rowOff>
    </xdr:from>
    <xdr:to xmlns:xdr="http://schemas.openxmlformats.org/drawingml/2006/spreadsheetDrawing">
      <xdr:col>68</xdr:col>
      <xdr:colOff>152400</xdr:colOff>
      <xdr:row>60</xdr:row>
      <xdr:rowOff>127635</xdr:rowOff>
    </xdr:to>
    <xdr:cxnSp macro="">
      <xdr:nvCxnSpPr>
        <xdr:cNvPr id="331" name="直線コネクタ 330"/>
        <xdr:cNvCxnSpPr/>
      </xdr:nvCxnSpPr>
      <xdr:spPr>
        <a:xfrm>
          <a:off x="13512800" y="104057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10795</xdr:rowOff>
    </xdr:from>
    <xdr:ext cx="762000" cy="258445"/>
    <xdr:sp macro="" textlink="">
      <xdr:nvSpPr>
        <xdr:cNvPr id="333" name="テキスト ボックス 332"/>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144780</xdr:rowOff>
    </xdr:from>
    <xdr:ext cx="762000" cy="257175"/>
    <xdr:sp macro="" textlink="">
      <xdr:nvSpPr>
        <xdr:cNvPr id="335" name="テキスト ボックス 334"/>
        <xdr:cNvSpPr txBox="1"/>
      </xdr:nvSpPr>
      <xdr:spPr>
        <a:xfrm>
          <a:off x="13131800" y="10603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6" name="テキスト ボックス 335"/>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7" name="テキスト ボックス 336"/>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8" name="テキスト ボックス 337"/>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9" name="テキスト ボックス 338"/>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40" name="テキスト ボックス 339"/>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58420</xdr:rowOff>
    </xdr:from>
    <xdr:to xmlns:xdr="http://schemas.openxmlformats.org/drawingml/2006/spreadsheetDrawing">
      <xdr:col>81</xdr:col>
      <xdr:colOff>95250</xdr:colOff>
      <xdr:row>60</xdr:row>
      <xdr:rowOff>160020</xdr:rowOff>
    </xdr:to>
    <xdr:sp macro="" textlink="">
      <xdr:nvSpPr>
        <xdr:cNvPr id="341" name="楕円 340"/>
        <xdr:cNvSpPr/>
      </xdr:nvSpPr>
      <xdr:spPr>
        <a:xfrm>
          <a:off x="169672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74930</xdr:rowOff>
    </xdr:from>
    <xdr:ext cx="762000" cy="257175"/>
    <xdr:sp macro="" textlink="">
      <xdr:nvSpPr>
        <xdr:cNvPr id="342" name="定員管理の状況該当値テキスト"/>
        <xdr:cNvSpPr txBox="1"/>
      </xdr:nvSpPr>
      <xdr:spPr>
        <a:xfrm>
          <a:off x="17106900" y="10190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78105</xdr:rowOff>
    </xdr:from>
    <xdr:to xmlns:xdr="http://schemas.openxmlformats.org/drawingml/2006/spreadsheetDrawing">
      <xdr:col>77</xdr:col>
      <xdr:colOff>95250</xdr:colOff>
      <xdr:row>61</xdr:row>
      <xdr:rowOff>8255</xdr:rowOff>
    </xdr:to>
    <xdr:sp macro="" textlink="">
      <xdr:nvSpPr>
        <xdr:cNvPr id="343" name="楕円 342"/>
        <xdr:cNvSpPr/>
      </xdr:nvSpPr>
      <xdr:spPr>
        <a:xfrm>
          <a:off x="16129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18415</xdr:rowOff>
    </xdr:from>
    <xdr:ext cx="736600" cy="257175"/>
    <xdr:sp macro="" textlink="">
      <xdr:nvSpPr>
        <xdr:cNvPr id="344" name="テキスト ボックス 343"/>
        <xdr:cNvSpPr txBox="1"/>
      </xdr:nvSpPr>
      <xdr:spPr>
        <a:xfrm>
          <a:off x="15798800" y="101339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58420</xdr:rowOff>
    </xdr:from>
    <xdr:to xmlns:xdr="http://schemas.openxmlformats.org/drawingml/2006/spreadsheetDrawing">
      <xdr:col>73</xdr:col>
      <xdr:colOff>44450</xdr:colOff>
      <xdr:row>60</xdr:row>
      <xdr:rowOff>160020</xdr:rowOff>
    </xdr:to>
    <xdr:sp macro="" textlink="">
      <xdr:nvSpPr>
        <xdr:cNvPr id="345" name="楕円 344"/>
        <xdr:cNvSpPr/>
      </xdr:nvSpPr>
      <xdr:spPr>
        <a:xfrm>
          <a:off x="152400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170180</xdr:rowOff>
    </xdr:from>
    <xdr:ext cx="762000" cy="259080"/>
    <xdr:sp macro="" textlink="">
      <xdr:nvSpPr>
        <xdr:cNvPr id="346" name="テキスト ボックス 345"/>
        <xdr:cNvSpPr txBox="1"/>
      </xdr:nvSpPr>
      <xdr:spPr>
        <a:xfrm>
          <a:off x="14909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76835</xdr:rowOff>
    </xdr:from>
    <xdr:to xmlns:xdr="http://schemas.openxmlformats.org/drawingml/2006/spreadsheetDrawing">
      <xdr:col>68</xdr:col>
      <xdr:colOff>203200</xdr:colOff>
      <xdr:row>61</xdr:row>
      <xdr:rowOff>6985</xdr:rowOff>
    </xdr:to>
    <xdr:sp macro="" textlink="">
      <xdr:nvSpPr>
        <xdr:cNvPr id="347" name="楕円 346"/>
        <xdr:cNvSpPr/>
      </xdr:nvSpPr>
      <xdr:spPr>
        <a:xfrm>
          <a:off x="143510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17780</xdr:rowOff>
    </xdr:from>
    <xdr:ext cx="762000" cy="257175"/>
    <xdr:sp macro="" textlink="">
      <xdr:nvSpPr>
        <xdr:cNvPr id="348" name="テキスト ボックス 347"/>
        <xdr:cNvSpPr txBox="1"/>
      </xdr:nvSpPr>
      <xdr:spPr>
        <a:xfrm>
          <a:off x="14020800" y="10133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9" name="楕円 348"/>
        <xdr:cNvSpPr/>
      </xdr:nvSpPr>
      <xdr:spPr>
        <a:xfrm>
          <a:off x="13462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2000" cy="257175"/>
    <xdr:sp macro="" textlink="">
      <xdr:nvSpPr>
        <xdr:cNvPr id="350" name="テキスト ボックス 349"/>
        <xdr:cNvSpPr txBox="1"/>
      </xdr:nvSpPr>
      <xdr:spPr>
        <a:xfrm>
          <a:off x="13131800" y="10123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3" name="テキスト ボックス 352"/>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実質公債比率は、単年度としては1ポイント減の9.6％、3か年平均では0.3ポイント増の10.1％となりました。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公営企業の地方債の償還により、公営企業に要する経費の財源とする地方債の償還の財源に充てたと認められる繰入金の額が1億1千万円減となったためです。</a:t>
          </a:r>
          <a:endParaRPr kumimoji="1" lang="ja-JP" altLang="en-US" sz="1100">
            <a:latin typeface="ＭＳ Ｐゴシック"/>
            <a:ea typeface="ＭＳ Ｐゴシック"/>
          </a:endParaRPr>
        </a:p>
        <a:p>
          <a:r>
            <a:rPr kumimoji="1" lang="ja-JP" altLang="en-US" sz="1100">
              <a:latin typeface="ＭＳ Ｐゴシック"/>
              <a:ea typeface="ＭＳ Ｐゴシック"/>
            </a:rPr>
            <a:t>　庁舎建設事業などのために借り入れた市債の償還が一段落する令和10年度までは公債費が30億円を越える状態が続く見込です。</a:t>
          </a:r>
          <a:endParaRPr kumimoji="1" lang="ja-JP" altLang="en-US" sz="1100">
            <a:latin typeface="ＭＳ Ｐゴシック"/>
            <a:ea typeface="ＭＳ Ｐゴシック"/>
          </a:endParaRPr>
        </a:p>
        <a:p>
          <a:r>
            <a:rPr kumimoji="1" lang="ja-JP" altLang="en-US" sz="1100">
              <a:latin typeface="ＭＳ Ｐゴシック"/>
              <a:ea typeface="ＭＳ Ｐゴシック"/>
            </a:rPr>
            <a:t>　市債の借入において、公債費の平準化を図った償還期間を設定し、健全な財政運営を維持していきます。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70" name="テキスト ボックス 369"/>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72" name="テキスト ボックス 371"/>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4" name="テキスト ボックス 373"/>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7175"/>
    <xdr:sp macro="" textlink="">
      <xdr:nvSpPr>
        <xdr:cNvPr id="383" name="公債費負担の状況最大値テキスト"/>
        <xdr:cNvSpPr txBox="1"/>
      </xdr:nvSpPr>
      <xdr:spPr>
        <a:xfrm>
          <a:off x="17106900" y="58032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63500</xdr:rowOff>
    </xdr:from>
    <xdr:to xmlns:xdr="http://schemas.openxmlformats.org/drawingml/2006/spreadsheetDrawing">
      <xdr:col>81</xdr:col>
      <xdr:colOff>44450</xdr:colOff>
      <xdr:row>41</xdr:row>
      <xdr:rowOff>102870</xdr:rowOff>
    </xdr:to>
    <xdr:cxnSp macro="">
      <xdr:nvCxnSpPr>
        <xdr:cNvPr id="385" name="直線コネクタ 384"/>
        <xdr:cNvCxnSpPr/>
      </xdr:nvCxnSpPr>
      <xdr:spPr>
        <a:xfrm>
          <a:off x="16179800" y="70929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52705</xdr:rowOff>
    </xdr:from>
    <xdr:ext cx="762000" cy="257175"/>
    <xdr:sp macro="" textlink="">
      <xdr:nvSpPr>
        <xdr:cNvPr id="386" name="公債費負担の状況平均値テキスト"/>
        <xdr:cNvSpPr txBox="1"/>
      </xdr:nvSpPr>
      <xdr:spPr>
        <a:xfrm>
          <a:off x="17106900" y="67392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127000</xdr:rowOff>
    </xdr:from>
    <xdr:to xmlns:xdr="http://schemas.openxmlformats.org/drawingml/2006/spreadsheetDrawing">
      <xdr:col>77</xdr:col>
      <xdr:colOff>44450</xdr:colOff>
      <xdr:row>41</xdr:row>
      <xdr:rowOff>63500</xdr:rowOff>
    </xdr:to>
    <xdr:cxnSp macro="">
      <xdr:nvCxnSpPr>
        <xdr:cNvPr id="388" name="直線コネクタ 387"/>
        <xdr:cNvCxnSpPr/>
      </xdr:nvCxnSpPr>
      <xdr:spPr>
        <a:xfrm>
          <a:off x="15290800" y="698500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134620</xdr:rowOff>
    </xdr:from>
    <xdr:ext cx="736600" cy="257175"/>
    <xdr:sp macro="" textlink="">
      <xdr:nvSpPr>
        <xdr:cNvPr id="390" name="テキスト ボックス 389"/>
        <xdr:cNvSpPr txBox="1"/>
      </xdr:nvSpPr>
      <xdr:spPr>
        <a:xfrm>
          <a:off x="15798800" y="66497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6350</xdr:rowOff>
    </xdr:from>
    <xdr:to xmlns:xdr="http://schemas.openxmlformats.org/drawingml/2006/spreadsheetDrawing">
      <xdr:col>72</xdr:col>
      <xdr:colOff>203200</xdr:colOff>
      <xdr:row>40</xdr:row>
      <xdr:rowOff>127000</xdr:rowOff>
    </xdr:to>
    <xdr:cxnSp macro="">
      <xdr:nvCxnSpPr>
        <xdr:cNvPr id="391" name="直線コネクタ 390"/>
        <xdr:cNvCxnSpPr/>
      </xdr:nvCxnSpPr>
      <xdr:spPr>
        <a:xfrm>
          <a:off x="14401800" y="68643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2000" cy="259080"/>
    <xdr:sp macro="" textlink="">
      <xdr:nvSpPr>
        <xdr:cNvPr id="393" name="テキスト ボックス 392"/>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164465</xdr:rowOff>
    </xdr:from>
    <xdr:to xmlns:xdr="http://schemas.openxmlformats.org/drawingml/2006/spreadsheetDrawing">
      <xdr:col>68</xdr:col>
      <xdr:colOff>152400</xdr:colOff>
      <xdr:row>40</xdr:row>
      <xdr:rowOff>6350</xdr:rowOff>
    </xdr:to>
    <xdr:cxnSp macro="">
      <xdr:nvCxnSpPr>
        <xdr:cNvPr id="394" name="直線コネクタ 393"/>
        <xdr:cNvCxnSpPr/>
      </xdr:nvCxnSpPr>
      <xdr:spPr>
        <a:xfrm>
          <a:off x="13512800" y="6851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68580</xdr:rowOff>
    </xdr:from>
    <xdr:ext cx="762000" cy="259080"/>
    <xdr:sp macro="" textlink="">
      <xdr:nvSpPr>
        <xdr:cNvPr id="396" name="テキスト ボックス 395"/>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7175"/>
    <xdr:sp macro="" textlink="">
      <xdr:nvSpPr>
        <xdr:cNvPr id="398" name="テキスト ボックス 397"/>
        <xdr:cNvSpPr txBox="1"/>
      </xdr:nvSpPr>
      <xdr:spPr>
        <a:xfrm>
          <a:off x="13131800" y="6967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52070</xdr:rowOff>
    </xdr:from>
    <xdr:to xmlns:xdr="http://schemas.openxmlformats.org/drawingml/2006/spreadsheetDrawing">
      <xdr:col>81</xdr:col>
      <xdr:colOff>95250</xdr:colOff>
      <xdr:row>41</xdr:row>
      <xdr:rowOff>153670</xdr:rowOff>
    </xdr:to>
    <xdr:sp macro="" textlink="">
      <xdr:nvSpPr>
        <xdr:cNvPr id="404" name="楕円 403"/>
        <xdr:cNvSpPr/>
      </xdr:nvSpPr>
      <xdr:spPr>
        <a:xfrm>
          <a:off x="169672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24130</xdr:rowOff>
    </xdr:from>
    <xdr:ext cx="762000" cy="259080"/>
    <xdr:sp macro="" textlink="">
      <xdr:nvSpPr>
        <xdr:cNvPr id="405" name="公債費負担の状況該当値テキスト"/>
        <xdr:cNvSpPr txBox="1"/>
      </xdr:nvSpPr>
      <xdr:spPr>
        <a:xfrm>
          <a:off x="17106900" y="705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12065</xdr:rowOff>
    </xdr:from>
    <xdr:to xmlns:xdr="http://schemas.openxmlformats.org/drawingml/2006/spreadsheetDrawing">
      <xdr:col>77</xdr:col>
      <xdr:colOff>95250</xdr:colOff>
      <xdr:row>41</xdr:row>
      <xdr:rowOff>113665</xdr:rowOff>
    </xdr:to>
    <xdr:sp macro="" textlink="">
      <xdr:nvSpPr>
        <xdr:cNvPr id="406" name="楕円 405"/>
        <xdr:cNvSpPr/>
      </xdr:nvSpPr>
      <xdr:spPr>
        <a:xfrm>
          <a:off x="161290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98425</xdr:rowOff>
    </xdr:from>
    <xdr:ext cx="736600" cy="257175"/>
    <xdr:sp macro="" textlink="">
      <xdr:nvSpPr>
        <xdr:cNvPr id="407" name="テキスト ボックス 406"/>
        <xdr:cNvSpPr txBox="1"/>
      </xdr:nvSpPr>
      <xdr:spPr>
        <a:xfrm>
          <a:off x="15798800" y="71278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76200</xdr:rowOff>
    </xdr:from>
    <xdr:to xmlns:xdr="http://schemas.openxmlformats.org/drawingml/2006/spreadsheetDrawing">
      <xdr:col>73</xdr:col>
      <xdr:colOff>44450</xdr:colOff>
      <xdr:row>41</xdr:row>
      <xdr:rowOff>6350</xdr:rowOff>
    </xdr:to>
    <xdr:sp macro="" textlink="">
      <xdr:nvSpPr>
        <xdr:cNvPr id="408" name="楕円 407"/>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162560</xdr:rowOff>
    </xdr:from>
    <xdr:ext cx="762000" cy="259080"/>
    <xdr:sp macro="" textlink="">
      <xdr:nvSpPr>
        <xdr:cNvPr id="409" name="テキスト ボックス 408"/>
        <xdr:cNvSpPr txBox="1"/>
      </xdr:nvSpPr>
      <xdr:spPr>
        <a:xfrm>
          <a:off x="14909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410" name="楕円 409"/>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67310</xdr:rowOff>
    </xdr:from>
    <xdr:ext cx="762000" cy="259080"/>
    <xdr:sp macro="" textlink="">
      <xdr:nvSpPr>
        <xdr:cNvPr id="411" name="テキスト ボックス 410"/>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113665</xdr:rowOff>
    </xdr:from>
    <xdr:to xmlns:xdr="http://schemas.openxmlformats.org/drawingml/2006/spreadsheetDrawing">
      <xdr:col>64</xdr:col>
      <xdr:colOff>152400</xdr:colOff>
      <xdr:row>40</xdr:row>
      <xdr:rowOff>43815</xdr:rowOff>
    </xdr:to>
    <xdr:sp macro="" textlink="">
      <xdr:nvSpPr>
        <xdr:cNvPr id="412" name="楕円 411"/>
        <xdr:cNvSpPr/>
      </xdr:nvSpPr>
      <xdr:spPr>
        <a:xfrm>
          <a:off x="13462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53975</xdr:rowOff>
    </xdr:from>
    <xdr:ext cx="762000" cy="257175"/>
    <xdr:sp macro="" textlink="">
      <xdr:nvSpPr>
        <xdr:cNvPr id="413" name="テキスト ボックス 412"/>
        <xdr:cNvSpPr txBox="1"/>
      </xdr:nvSpPr>
      <xdr:spPr>
        <a:xfrm>
          <a:off x="13131800" y="6569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6" name="テキスト ボックス 41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将来負担比率は、2.9ポイント増の3.7％となりました。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地方債の償還により、地方債現在高や公営企業債等繰入見込額が減少し、将来負担額が17億9千万円減となりましたが、充当可能財源等は、充当可能基金や基準財政需要額算入見込額の減などにより、21億6千万円減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類似団体平均以下を維持しており、指標が良好に推移しています。今後も将来の財政状況を見通し、基金残高や地方債残高の推移に留意しながら、現役世代負担と将来世代負担のバランスを考え、健全な財政運営を行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7175"/>
    <xdr:sp macro="" textlink="">
      <xdr:nvSpPr>
        <xdr:cNvPr id="431" name="テキスト ボックス 430"/>
        <xdr:cNvSpPr txBox="1"/>
      </xdr:nvSpPr>
      <xdr:spPr>
        <a:xfrm>
          <a:off x="12065000" y="375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57175"/>
    <xdr:sp macro="" textlink="">
      <xdr:nvSpPr>
        <xdr:cNvPr id="441" name="将来負担の状況最小値テキスト"/>
        <xdr:cNvSpPr txBox="1"/>
      </xdr:nvSpPr>
      <xdr:spPr>
        <a:xfrm>
          <a:off x="17106900" y="3608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54610</xdr:rowOff>
    </xdr:from>
    <xdr:to xmlns:xdr="http://schemas.openxmlformats.org/drawingml/2006/spreadsheetDrawing">
      <xdr:col>81</xdr:col>
      <xdr:colOff>44450</xdr:colOff>
      <xdr:row>14</xdr:row>
      <xdr:rowOff>68580</xdr:rowOff>
    </xdr:to>
    <xdr:cxnSp macro="">
      <xdr:nvCxnSpPr>
        <xdr:cNvPr id="445" name="直線コネクタ 444"/>
        <xdr:cNvCxnSpPr/>
      </xdr:nvCxnSpPr>
      <xdr:spPr>
        <a:xfrm>
          <a:off x="16179800" y="24549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53340</xdr:rowOff>
    </xdr:from>
    <xdr:ext cx="762000" cy="257175"/>
    <xdr:sp macro="" textlink="">
      <xdr:nvSpPr>
        <xdr:cNvPr id="446" name="将来負担の状況平均値テキスト"/>
        <xdr:cNvSpPr txBox="1"/>
      </xdr:nvSpPr>
      <xdr:spPr>
        <a:xfrm>
          <a:off x="17106900" y="24536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7" name="フローチャート: 判断 446"/>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54610</xdr:rowOff>
    </xdr:from>
    <xdr:to xmlns:xdr="http://schemas.openxmlformats.org/drawingml/2006/spreadsheetDrawing">
      <xdr:col>77</xdr:col>
      <xdr:colOff>44450</xdr:colOff>
      <xdr:row>14</xdr:row>
      <xdr:rowOff>61595</xdr:rowOff>
    </xdr:to>
    <xdr:cxnSp macro="">
      <xdr:nvCxnSpPr>
        <xdr:cNvPr id="448" name="直線コネクタ 447"/>
        <xdr:cNvCxnSpPr/>
      </xdr:nvCxnSpPr>
      <xdr:spPr>
        <a:xfrm flipV="1">
          <a:off x="15290800" y="24549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9" name="フローチャート: 判断 448"/>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169545</xdr:rowOff>
    </xdr:from>
    <xdr:ext cx="736600" cy="257175"/>
    <xdr:sp macro="" textlink="">
      <xdr:nvSpPr>
        <xdr:cNvPr id="450" name="テキスト ボックス 449"/>
        <xdr:cNvSpPr txBox="1"/>
      </xdr:nvSpPr>
      <xdr:spPr>
        <a:xfrm>
          <a:off x="15798800" y="25698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55245</xdr:rowOff>
    </xdr:from>
    <xdr:to xmlns:xdr="http://schemas.openxmlformats.org/drawingml/2006/spreadsheetDrawing">
      <xdr:col>72</xdr:col>
      <xdr:colOff>203200</xdr:colOff>
      <xdr:row>14</xdr:row>
      <xdr:rowOff>61595</xdr:rowOff>
    </xdr:to>
    <xdr:cxnSp macro="">
      <xdr:nvCxnSpPr>
        <xdr:cNvPr id="451" name="直線コネクタ 450"/>
        <xdr:cNvCxnSpPr/>
      </xdr:nvCxnSpPr>
      <xdr:spPr>
        <a:xfrm>
          <a:off x="14401800" y="2455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52" name="フローチャート: 判断 451"/>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171450</xdr:rowOff>
    </xdr:from>
    <xdr:ext cx="762000" cy="259080"/>
    <xdr:sp macro="" textlink="">
      <xdr:nvSpPr>
        <xdr:cNvPr id="453" name="テキスト ボックス 452"/>
        <xdr:cNvSpPr txBox="1"/>
      </xdr:nvSpPr>
      <xdr:spPr>
        <a:xfrm>
          <a:off x="14909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55245</xdr:rowOff>
    </xdr:from>
    <xdr:to xmlns:xdr="http://schemas.openxmlformats.org/drawingml/2006/spreadsheetDrawing">
      <xdr:col>68</xdr:col>
      <xdr:colOff>152400</xdr:colOff>
      <xdr:row>14</xdr:row>
      <xdr:rowOff>106045</xdr:rowOff>
    </xdr:to>
    <xdr:cxnSp macro="">
      <xdr:nvCxnSpPr>
        <xdr:cNvPr id="454" name="直線コネクタ 453"/>
        <xdr:cNvCxnSpPr/>
      </xdr:nvCxnSpPr>
      <xdr:spPr>
        <a:xfrm flipV="1">
          <a:off x="13512800" y="24555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5" name="フローチャート: 判断 454"/>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37465</xdr:rowOff>
    </xdr:from>
    <xdr:ext cx="762000" cy="259080"/>
    <xdr:sp macro="" textlink="">
      <xdr:nvSpPr>
        <xdr:cNvPr id="456" name="テキスト ボックス 455"/>
        <xdr:cNvSpPr txBox="1"/>
      </xdr:nvSpPr>
      <xdr:spPr>
        <a:xfrm>
          <a:off x="14020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7" name="フローチャート: 判断 456"/>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95250</xdr:rowOff>
    </xdr:from>
    <xdr:ext cx="762000" cy="259080"/>
    <xdr:sp macro="" textlink="">
      <xdr:nvSpPr>
        <xdr:cNvPr id="458" name="テキスト ボックス 457"/>
        <xdr:cNvSpPr txBox="1"/>
      </xdr:nvSpPr>
      <xdr:spPr>
        <a:xfrm>
          <a:off x="13131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17780</xdr:rowOff>
    </xdr:from>
    <xdr:to xmlns:xdr="http://schemas.openxmlformats.org/drawingml/2006/spreadsheetDrawing">
      <xdr:col>81</xdr:col>
      <xdr:colOff>95250</xdr:colOff>
      <xdr:row>14</xdr:row>
      <xdr:rowOff>119380</xdr:rowOff>
    </xdr:to>
    <xdr:sp macro="" textlink="">
      <xdr:nvSpPr>
        <xdr:cNvPr id="464" name="楕円 463"/>
        <xdr:cNvSpPr/>
      </xdr:nvSpPr>
      <xdr:spPr>
        <a:xfrm>
          <a:off x="16967200" y="24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110490</xdr:rowOff>
    </xdr:from>
    <xdr:ext cx="762000" cy="257175"/>
    <xdr:sp macro="" textlink="">
      <xdr:nvSpPr>
        <xdr:cNvPr id="465" name="将来負担の状況該当値テキスト"/>
        <xdr:cNvSpPr txBox="1"/>
      </xdr:nvSpPr>
      <xdr:spPr>
        <a:xfrm>
          <a:off x="17106900" y="233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3810</xdr:rowOff>
    </xdr:from>
    <xdr:to xmlns:xdr="http://schemas.openxmlformats.org/drawingml/2006/spreadsheetDrawing">
      <xdr:col>77</xdr:col>
      <xdr:colOff>95250</xdr:colOff>
      <xdr:row>14</xdr:row>
      <xdr:rowOff>105410</xdr:rowOff>
    </xdr:to>
    <xdr:sp macro="" textlink="">
      <xdr:nvSpPr>
        <xdr:cNvPr id="466" name="楕円 465"/>
        <xdr:cNvSpPr/>
      </xdr:nvSpPr>
      <xdr:spPr>
        <a:xfrm>
          <a:off x="161290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115570</xdr:rowOff>
    </xdr:from>
    <xdr:ext cx="736600" cy="259080"/>
    <xdr:sp macro="" textlink="">
      <xdr:nvSpPr>
        <xdr:cNvPr id="467" name="テキスト ボックス 466"/>
        <xdr:cNvSpPr txBox="1"/>
      </xdr:nvSpPr>
      <xdr:spPr>
        <a:xfrm>
          <a:off x="15798800" y="2172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10795</xdr:rowOff>
    </xdr:from>
    <xdr:to xmlns:xdr="http://schemas.openxmlformats.org/drawingml/2006/spreadsheetDrawing">
      <xdr:col>73</xdr:col>
      <xdr:colOff>44450</xdr:colOff>
      <xdr:row>14</xdr:row>
      <xdr:rowOff>112395</xdr:rowOff>
    </xdr:to>
    <xdr:sp macro="" textlink="">
      <xdr:nvSpPr>
        <xdr:cNvPr id="468" name="楕円 467"/>
        <xdr:cNvSpPr/>
      </xdr:nvSpPr>
      <xdr:spPr>
        <a:xfrm>
          <a:off x="15240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123190</xdr:rowOff>
    </xdr:from>
    <xdr:ext cx="762000" cy="257175"/>
    <xdr:sp macro="" textlink="">
      <xdr:nvSpPr>
        <xdr:cNvPr id="469" name="テキスト ボックス 468"/>
        <xdr:cNvSpPr txBox="1"/>
      </xdr:nvSpPr>
      <xdr:spPr>
        <a:xfrm>
          <a:off x="14909800" y="2180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4445</xdr:rowOff>
    </xdr:from>
    <xdr:to xmlns:xdr="http://schemas.openxmlformats.org/drawingml/2006/spreadsheetDrawing">
      <xdr:col>68</xdr:col>
      <xdr:colOff>203200</xdr:colOff>
      <xdr:row>14</xdr:row>
      <xdr:rowOff>106045</xdr:rowOff>
    </xdr:to>
    <xdr:sp macro="" textlink="">
      <xdr:nvSpPr>
        <xdr:cNvPr id="470" name="楕円 469"/>
        <xdr:cNvSpPr/>
      </xdr:nvSpPr>
      <xdr:spPr>
        <a:xfrm>
          <a:off x="14351000" y="24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116205</xdr:rowOff>
    </xdr:from>
    <xdr:ext cx="762000" cy="259080"/>
    <xdr:sp macro="" textlink="">
      <xdr:nvSpPr>
        <xdr:cNvPr id="471" name="テキスト ボックス 470"/>
        <xdr:cNvSpPr txBox="1"/>
      </xdr:nvSpPr>
      <xdr:spPr>
        <a:xfrm>
          <a:off x="14020800" y="21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55245</xdr:rowOff>
    </xdr:from>
    <xdr:to xmlns:xdr="http://schemas.openxmlformats.org/drawingml/2006/spreadsheetDrawing">
      <xdr:col>64</xdr:col>
      <xdr:colOff>152400</xdr:colOff>
      <xdr:row>14</xdr:row>
      <xdr:rowOff>156845</xdr:rowOff>
    </xdr:to>
    <xdr:sp macro="" textlink="">
      <xdr:nvSpPr>
        <xdr:cNvPr id="472" name="楕円 471"/>
        <xdr:cNvSpPr/>
      </xdr:nvSpPr>
      <xdr:spPr>
        <a:xfrm>
          <a:off x="1346200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167005</xdr:rowOff>
    </xdr:from>
    <xdr:ext cx="762000" cy="257175"/>
    <xdr:sp macro="" textlink="">
      <xdr:nvSpPr>
        <xdr:cNvPr id="473" name="テキスト ボックス 472"/>
        <xdr:cNvSpPr txBox="1"/>
      </xdr:nvSpPr>
      <xdr:spPr>
        <a:xfrm>
          <a:off x="13131800" y="2224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人件費の経常収支比率は、0.7ポイント増の22.1％となり、類似団体に比べ3.4ポイント少なくなっています。</a:t>
          </a:r>
          <a:endParaRPr kumimoji="1" lang="ja-JP" altLang="en-US" sz="1200">
            <a:latin typeface="ＭＳ Ｐゴシック"/>
            <a:ea typeface="ＭＳ Ｐゴシック"/>
          </a:endParaRPr>
        </a:p>
        <a:p>
          <a:r>
            <a:rPr kumimoji="1" lang="ja-JP" altLang="en-US" sz="1200">
              <a:latin typeface="ＭＳ Ｐゴシック"/>
              <a:ea typeface="ＭＳ Ｐゴシック"/>
            </a:rPr>
            <a:t>　人件費の経常的経費は期末手当、勤勉手当の増などにより1億円増（+2.8％）となり、経常経費充当一般財源は消防団員等公務災害補償等受入金の増などにより9千万円増（+2.8%）となりました。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適正な職員配置により時間外勤務の削減を進め、人件費を抑制していきます。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138430</xdr:rowOff>
    </xdr:from>
    <xdr:to xmlns:xdr="http://schemas.openxmlformats.org/drawingml/2006/spreadsheetDrawing">
      <xdr:col>24</xdr:col>
      <xdr:colOff>25400</xdr:colOff>
      <xdr:row>36</xdr:row>
      <xdr:rowOff>20320</xdr:rowOff>
    </xdr:to>
    <xdr:cxnSp macro="">
      <xdr:nvCxnSpPr>
        <xdr:cNvPr id="66" name="直線コネクタ 65"/>
        <xdr:cNvCxnSpPr/>
      </xdr:nvCxnSpPr>
      <xdr:spPr>
        <a:xfrm>
          <a:off x="3987800" y="61391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29210</xdr:rowOff>
    </xdr:from>
    <xdr:ext cx="762000" cy="257175"/>
    <xdr:sp macro="" textlink="">
      <xdr:nvSpPr>
        <xdr:cNvPr id="67" name="人件費平均値テキスト"/>
        <xdr:cNvSpPr txBox="1"/>
      </xdr:nvSpPr>
      <xdr:spPr>
        <a:xfrm>
          <a:off x="4914900" y="63728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138430</xdr:rowOff>
    </xdr:from>
    <xdr:to xmlns:xdr="http://schemas.openxmlformats.org/drawingml/2006/spreadsheetDrawing">
      <xdr:col>19</xdr:col>
      <xdr:colOff>187325</xdr:colOff>
      <xdr:row>35</xdr:row>
      <xdr:rowOff>146050</xdr:rowOff>
    </xdr:to>
    <xdr:cxnSp macro="">
      <xdr:nvCxnSpPr>
        <xdr:cNvPr id="69" name="直線コネクタ 68"/>
        <xdr:cNvCxnSpPr/>
      </xdr:nvCxnSpPr>
      <xdr:spPr>
        <a:xfrm flipV="1">
          <a:off x="3098800" y="6139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67310</xdr:rowOff>
    </xdr:from>
    <xdr:ext cx="734695" cy="259080"/>
    <xdr:sp macro="" textlink="">
      <xdr:nvSpPr>
        <xdr:cNvPr id="71" name="テキスト ボックス 70"/>
        <xdr:cNvSpPr txBox="1"/>
      </xdr:nvSpPr>
      <xdr:spPr>
        <a:xfrm>
          <a:off x="3606800" y="6410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146050</xdr:rowOff>
    </xdr:from>
    <xdr:to xmlns:xdr="http://schemas.openxmlformats.org/drawingml/2006/spreadsheetDrawing">
      <xdr:col>15</xdr:col>
      <xdr:colOff>98425</xdr:colOff>
      <xdr:row>36</xdr:row>
      <xdr:rowOff>58420</xdr:rowOff>
    </xdr:to>
    <xdr:cxnSp macro="">
      <xdr:nvCxnSpPr>
        <xdr:cNvPr id="72" name="直線コネクタ 71"/>
        <xdr:cNvCxnSpPr/>
      </xdr:nvCxnSpPr>
      <xdr:spPr>
        <a:xfrm flipV="1">
          <a:off x="2209800" y="61468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36</xdr:row>
      <xdr:rowOff>73660</xdr:rowOff>
    </xdr:to>
    <xdr:cxnSp macro="">
      <xdr:nvCxnSpPr>
        <xdr:cNvPr id="75" name="直線コネクタ 74"/>
        <xdr:cNvCxnSpPr/>
      </xdr:nvCxnSpPr>
      <xdr:spPr>
        <a:xfrm flipV="1">
          <a:off x="1320800" y="6230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60095" cy="259080"/>
    <xdr:sp macro="" textlink="">
      <xdr:nvSpPr>
        <xdr:cNvPr id="77" name="テキスト ボックス 76"/>
        <xdr:cNvSpPr txBox="1"/>
      </xdr:nvSpPr>
      <xdr:spPr>
        <a:xfrm>
          <a:off x="1828800" y="6334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67310</xdr:rowOff>
    </xdr:from>
    <xdr:ext cx="760095" cy="259080"/>
    <xdr:sp macro="" textlink="">
      <xdr:nvSpPr>
        <xdr:cNvPr id="79" name="テキスト ボックス 78"/>
        <xdr:cNvSpPr txBox="1"/>
      </xdr:nvSpPr>
      <xdr:spPr>
        <a:xfrm>
          <a:off x="939800" y="6410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140970</xdr:rowOff>
    </xdr:from>
    <xdr:to xmlns:xdr="http://schemas.openxmlformats.org/drawingml/2006/spreadsheetDrawing">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157480</xdr:rowOff>
    </xdr:from>
    <xdr:ext cx="762000" cy="257175"/>
    <xdr:sp macro="" textlink="">
      <xdr:nvSpPr>
        <xdr:cNvPr id="86" name="人件費該当値テキスト"/>
        <xdr:cNvSpPr txBox="1"/>
      </xdr:nvSpPr>
      <xdr:spPr>
        <a:xfrm>
          <a:off x="4914900" y="5986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87630</xdr:rowOff>
    </xdr:from>
    <xdr:to xmlns:xdr="http://schemas.openxmlformats.org/drawingml/2006/spreadsheetDrawing">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27940</xdr:rowOff>
    </xdr:from>
    <xdr:ext cx="734695" cy="259080"/>
    <xdr:sp macro="" textlink="">
      <xdr:nvSpPr>
        <xdr:cNvPr id="88" name="テキスト ボックス 87"/>
        <xdr:cNvSpPr txBox="1"/>
      </xdr:nvSpPr>
      <xdr:spPr>
        <a:xfrm>
          <a:off x="3606800" y="58572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95250</xdr:rowOff>
    </xdr:from>
    <xdr:to xmlns:xdr="http://schemas.openxmlformats.org/drawingml/2006/spreadsheetDrawing">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35560</xdr:rowOff>
    </xdr:from>
    <xdr:ext cx="762000" cy="259080"/>
    <xdr:sp macro="" textlink="">
      <xdr:nvSpPr>
        <xdr:cNvPr id="90" name="テキスト ボックス 89"/>
        <xdr:cNvSpPr txBox="1"/>
      </xdr:nvSpPr>
      <xdr:spPr>
        <a:xfrm>
          <a:off x="2717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60095" cy="259080"/>
    <xdr:sp macro="" textlink="">
      <xdr:nvSpPr>
        <xdr:cNvPr id="92" name="テキスト ボックス 91"/>
        <xdr:cNvSpPr txBox="1"/>
      </xdr:nvSpPr>
      <xdr:spPr>
        <a:xfrm>
          <a:off x="1828800" y="5948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22860</xdr:rowOff>
    </xdr:from>
    <xdr:to xmlns:xdr="http://schemas.openxmlformats.org/drawingml/2006/spreadsheetDrawing">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134620</xdr:rowOff>
    </xdr:from>
    <xdr:ext cx="760095" cy="257175"/>
    <xdr:sp macro="" textlink="">
      <xdr:nvSpPr>
        <xdr:cNvPr id="94" name="テキスト ボックス 93"/>
        <xdr:cNvSpPr txBox="1"/>
      </xdr:nvSpPr>
      <xdr:spPr>
        <a:xfrm>
          <a:off x="939800" y="5963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物件費の経常収支比率は、1.7ポイント増の21.5％となり、類似団体に比べ6.3ポイント多くなっています。</a:t>
          </a:r>
          <a:endParaRPr kumimoji="1" lang="ja-JP" altLang="en-US" sz="1200">
            <a:latin typeface="ＭＳ Ｐゴシック"/>
            <a:ea typeface="ＭＳ Ｐゴシック"/>
          </a:endParaRPr>
        </a:p>
        <a:p>
          <a:r>
            <a:rPr kumimoji="1" lang="ja-JP" altLang="en-US" sz="1200">
              <a:latin typeface="ＭＳ Ｐゴシック"/>
              <a:ea typeface="ＭＳ Ｐゴシック"/>
            </a:rPr>
            <a:t>　物件費の経常的経費は保育事業委託料、予防接種事務委託料、電気使用料の増などにより2億1千万円増（+5.8％）となり、経常経費充当一般財源は子ども・子育て支援事業費国庫補助金、地域子ども・子育て支援事業費県補助金の減などにより2億5千万円増（+8.2%）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公共施設等総合管理計画に基づき統廃合や再配置を行い、物件費を抑制していきます。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macro="" textlink="">
      <xdr:nvSpPr>
        <xdr:cNvPr id="110" name="テキスト ボックス 109"/>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macro="" textlink="">
      <xdr:nvSpPr>
        <xdr:cNvPr id="112" name="テキスト ボックス 111"/>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4" name="テキスト ボックス 113"/>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macro="" textlink="">
      <xdr:nvSpPr>
        <xdr:cNvPr id="116" name="テキスト ボックス 115"/>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macro="" textlink="">
      <xdr:nvSpPr>
        <xdr:cNvPr id="118" name="テキスト ボックス 117"/>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7175"/>
    <xdr:sp macro="" textlink="">
      <xdr:nvSpPr>
        <xdr:cNvPr id="123" name="物件費最小値テキスト"/>
        <xdr:cNvSpPr txBox="1"/>
      </xdr:nvSpPr>
      <xdr:spPr>
        <a:xfrm>
          <a:off x="16598900" y="350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92710</xdr:rowOff>
    </xdr:from>
    <xdr:to xmlns:xdr="http://schemas.openxmlformats.org/drawingml/2006/spreadsheetDrawing">
      <xdr:col>82</xdr:col>
      <xdr:colOff>107950</xdr:colOff>
      <xdr:row>20</xdr:row>
      <xdr:rowOff>50800</xdr:rowOff>
    </xdr:to>
    <xdr:cxnSp macro="">
      <xdr:nvCxnSpPr>
        <xdr:cNvPr id="127" name="直線コネクタ 126"/>
        <xdr:cNvCxnSpPr/>
      </xdr:nvCxnSpPr>
      <xdr:spPr>
        <a:xfrm>
          <a:off x="15671800" y="33502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50800</xdr:rowOff>
    </xdr:from>
    <xdr:ext cx="762000" cy="259080"/>
    <xdr:sp macro="" textlink="">
      <xdr:nvSpPr>
        <xdr:cNvPr id="128" name="物件費平均値テキスト"/>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69850</xdr:rowOff>
    </xdr:from>
    <xdr:to xmlns:xdr="http://schemas.openxmlformats.org/drawingml/2006/spreadsheetDrawing">
      <xdr:col>78</xdr:col>
      <xdr:colOff>69850</xdr:colOff>
      <xdr:row>19</xdr:row>
      <xdr:rowOff>92710</xdr:rowOff>
    </xdr:to>
    <xdr:cxnSp macro="">
      <xdr:nvCxnSpPr>
        <xdr:cNvPr id="130" name="直線コネクタ 129"/>
        <xdr:cNvCxnSpPr/>
      </xdr:nvCxnSpPr>
      <xdr:spPr>
        <a:xfrm>
          <a:off x="14782800" y="3327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115570</xdr:rowOff>
    </xdr:from>
    <xdr:ext cx="736600" cy="259080"/>
    <xdr:sp macro="" textlink="">
      <xdr:nvSpPr>
        <xdr:cNvPr id="132" name="テキスト ボックス 131"/>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127000</xdr:rowOff>
    </xdr:from>
    <xdr:to xmlns:xdr="http://schemas.openxmlformats.org/drawingml/2006/spreadsheetDrawing">
      <xdr:col>73</xdr:col>
      <xdr:colOff>180975</xdr:colOff>
      <xdr:row>19</xdr:row>
      <xdr:rowOff>69850</xdr:rowOff>
    </xdr:to>
    <xdr:cxnSp macro="">
      <xdr:nvCxnSpPr>
        <xdr:cNvPr id="133" name="直線コネクタ 132"/>
        <xdr:cNvCxnSpPr/>
      </xdr:nvCxnSpPr>
      <xdr:spPr>
        <a:xfrm>
          <a:off x="13893800" y="321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92710</xdr:rowOff>
    </xdr:from>
    <xdr:ext cx="762000" cy="259080"/>
    <xdr:sp macro="" textlink="">
      <xdr:nvSpPr>
        <xdr:cNvPr id="135" name="テキスト ボックス 134"/>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111760</xdr:rowOff>
    </xdr:from>
    <xdr:to xmlns:xdr="http://schemas.openxmlformats.org/drawingml/2006/spreadsheetDrawing">
      <xdr:col>69</xdr:col>
      <xdr:colOff>92075</xdr:colOff>
      <xdr:row>18</xdr:row>
      <xdr:rowOff>127000</xdr:rowOff>
    </xdr:to>
    <xdr:cxnSp macro="">
      <xdr:nvCxnSpPr>
        <xdr:cNvPr id="136" name="直線コネクタ 135"/>
        <xdr:cNvCxnSpPr/>
      </xdr:nvCxnSpPr>
      <xdr:spPr>
        <a:xfrm>
          <a:off x="13004800" y="3197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16510</xdr:rowOff>
    </xdr:from>
    <xdr:ext cx="760095" cy="259080"/>
    <xdr:sp macro="" textlink="">
      <xdr:nvSpPr>
        <xdr:cNvPr id="138" name="テキスト ボックス 137"/>
        <xdr:cNvSpPr txBox="1"/>
      </xdr:nvSpPr>
      <xdr:spPr>
        <a:xfrm>
          <a:off x="13512800" y="2588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24130</xdr:rowOff>
    </xdr:from>
    <xdr:ext cx="762000" cy="259080"/>
    <xdr:sp macro="" textlink="">
      <xdr:nvSpPr>
        <xdr:cNvPr id="140" name="テキスト ボックス 139"/>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0</xdr:rowOff>
    </xdr:from>
    <xdr:to xmlns:xdr="http://schemas.openxmlformats.org/drawingml/2006/spreadsheetDrawing">
      <xdr:col>82</xdr:col>
      <xdr:colOff>158750</xdr:colOff>
      <xdr:row>20</xdr:row>
      <xdr:rowOff>101600</xdr:rowOff>
    </xdr:to>
    <xdr:sp macro="" textlink="">
      <xdr:nvSpPr>
        <xdr:cNvPr id="146" name="楕円 145"/>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80010</xdr:rowOff>
    </xdr:from>
    <xdr:ext cx="762000" cy="259080"/>
    <xdr:sp macro="" textlink="">
      <xdr:nvSpPr>
        <xdr:cNvPr id="147" name="物件費該当値テキスト"/>
        <xdr:cNvSpPr txBox="1"/>
      </xdr:nvSpPr>
      <xdr:spPr>
        <a:xfrm>
          <a:off x="16598900" y="333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41910</xdr:rowOff>
    </xdr:from>
    <xdr:to xmlns:xdr="http://schemas.openxmlformats.org/drawingml/2006/spreadsheetDrawing">
      <xdr:col>78</xdr:col>
      <xdr:colOff>120650</xdr:colOff>
      <xdr:row>19</xdr:row>
      <xdr:rowOff>143510</xdr:rowOff>
    </xdr:to>
    <xdr:sp macro="" textlink="">
      <xdr:nvSpPr>
        <xdr:cNvPr id="148" name="楕円 147"/>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128270</xdr:rowOff>
    </xdr:from>
    <xdr:ext cx="736600" cy="259080"/>
    <xdr:sp macro="" textlink="">
      <xdr:nvSpPr>
        <xdr:cNvPr id="149" name="テキスト ボックス 148"/>
        <xdr:cNvSpPr txBox="1"/>
      </xdr:nvSpPr>
      <xdr:spPr>
        <a:xfrm>
          <a:off x="15290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19050</xdr:rowOff>
    </xdr:from>
    <xdr:to xmlns:xdr="http://schemas.openxmlformats.org/drawingml/2006/spreadsheetDrawing">
      <xdr:col>74</xdr:col>
      <xdr:colOff>31750</xdr:colOff>
      <xdr:row>19</xdr:row>
      <xdr:rowOff>120650</xdr:rowOff>
    </xdr:to>
    <xdr:sp macro="" textlink="">
      <xdr:nvSpPr>
        <xdr:cNvPr id="150" name="楕円 149"/>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105410</xdr:rowOff>
    </xdr:from>
    <xdr:ext cx="762000" cy="259080"/>
    <xdr:sp macro="" textlink="">
      <xdr:nvSpPr>
        <xdr:cNvPr id="151" name="テキスト ボックス 150"/>
        <xdr:cNvSpPr txBox="1"/>
      </xdr:nvSpPr>
      <xdr:spPr>
        <a:xfrm>
          <a:off x="14401800" y="336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76200</xdr:rowOff>
    </xdr:from>
    <xdr:to xmlns:xdr="http://schemas.openxmlformats.org/drawingml/2006/spreadsheetDrawing">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162560</xdr:rowOff>
    </xdr:from>
    <xdr:ext cx="760095" cy="259080"/>
    <xdr:sp macro="" textlink="">
      <xdr:nvSpPr>
        <xdr:cNvPr id="153" name="テキスト ボックス 152"/>
        <xdr:cNvSpPr txBox="1"/>
      </xdr:nvSpPr>
      <xdr:spPr>
        <a:xfrm>
          <a:off x="13512800" y="3248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60960</xdr:rowOff>
    </xdr:from>
    <xdr:to xmlns:xdr="http://schemas.openxmlformats.org/drawingml/2006/spreadsheetDrawing">
      <xdr:col>65</xdr:col>
      <xdr:colOff>53975</xdr:colOff>
      <xdr:row>18</xdr:row>
      <xdr:rowOff>162560</xdr:rowOff>
    </xdr:to>
    <xdr:sp macro="" textlink="">
      <xdr:nvSpPr>
        <xdr:cNvPr id="154" name="楕円 153"/>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147320</xdr:rowOff>
    </xdr:from>
    <xdr:ext cx="762000" cy="259080"/>
    <xdr:sp macro="" textlink="">
      <xdr:nvSpPr>
        <xdr:cNvPr id="155" name="テキスト ボックス 154"/>
        <xdr:cNvSpPr txBox="1"/>
      </xdr:nvSpPr>
      <xdr:spPr>
        <a:xfrm>
          <a:off x="12623800" y="323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扶助費の経常収支比率は、0.3ポイント増の6.3％となり、類似団体に比べ2.1ポイント少なくなっています。</a:t>
          </a:r>
          <a:endParaRPr kumimoji="1" lang="ja-JP" altLang="en-US" sz="1100">
            <a:latin typeface="ＭＳ Ｐゴシック"/>
            <a:ea typeface="ＭＳ Ｐゴシック"/>
          </a:endParaRPr>
        </a:p>
        <a:p>
          <a:r>
            <a:rPr kumimoji="1" lang="ja-JP" altLang="en-US" sz="1100">
              <a:latin typeface="ＭＳ Ｐゴシック"/>
              <a:ea typeface="ＭＳ Ｐゴシック"/>
            </a:rPr>
            <a:t>　扶助費の経常的経費は障害者介護・訓練等給付費、児童手当費の増などにより3億1千万円増（+9.4％）となり、経常経費充当一般財源は児童手当費国庫負担金、保育所運営費国庫負担金の増などにより4千万円増（+4.2%）となりました。　</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今後も少子高齢化や障がい福祉サービス需要により扶助費の増加が見込まれます。特定財源の確保に努めることで経常収支比率の上昇を抑制します。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macro="" textlink="">
      <xdr:nvSpPr>
        <xdr:cNvPr id="171" name="テキスト ボックス 170"/>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macro="" textlink="">
      <xdr:nvSpPr>
        <xdr:cNvPr id="173" name="テキスト ボックス 172"/>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macro="" textlink="">
      <xdr:nvSpPr>
        <xdr:cNvPr id="175" name="テキスト ボックス 174"/>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macro="" textlink="">
      <xdr:nvSpPr>
        <xdr:cNvPr id="177" name="テキスト ボックス 176"/>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macro="" textlink="">
      <xdr:nvSpPr>
        <xdr:cNvPr id="179" name="テキスト ボックス 178"/>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macro="" textlink="">
      <xdr:nvSpPr>
        <xdr:cNvPr id="181" name="テキスト ボックス 180"/>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94615</xdr:rowOff>
    </xdr:from>
    <xdr:to xmlns:xdr="http://schemas.openxmlformats.org/drawingml/2006/spreadsheetDrawing">
      <xdr:col>24</xdr:col>
      <xdr:colOff>25400</xdr:colOff>
      <xdr:row>54</xdr:row>
      <xdr:rowOff>143510</xdr:rowOff>
    </xdr:to>
    <xdr:cxnSp macro="">
      <xdr:nvCxnSpPr>
        <xdr:cNvPr id="190" name="直線コネクタ 189"/>
        <xdr:cNvCxnSpPr/>
      </xdr:nvCxnSpPr>
      <xdr:spPr>
        <a:xfrm>
          <a:off x="3987800" y="935291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762000" cy="257175"/>
    <xdr:sp macro="" textlink="">
      <xdr:nvSpPr>
        <xdr:cNvPr id="191" name="扶助費平均値テキスト"/>
        <xdr:cNvSpPr txBox="1"/>
      </xdr:nvSpPr>
      <xdr:spPr>
        <a:xfrm>
          <a:off x="4914900" y="96659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94615</xdr:rowOff>
    </xdr:from>
    <xdr:to xmlns:xdr="http://schemas.openxmlformats.org/drawingml/2006/spreadsheetDrawing">
      <xdr:col>19</xdr:col>
      <xdr:colOff>187325</xdr:colOff>
      <xdr:row>54</xdr:row>
      <xdr:rowOff>94615</xdr:rowOff>
    </xdr:to>
    <xdr:cxnSp macro="">
      <xdr:nvCxnSpPr>
        <xdr:cNvPr id="193" name="直線コネクタ 192"/>
        <xdr:cNvCxnSpPr/>
      </xdr:nvCxnSpPr>
      <xdr:spPr>
        <a:xfrm>
          <a:off x="3098800" y="9352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7620</xdr:rowOff>
    </xdr:from>
    <xdr:ext cx="734695" cy="257175"/>
    <xdr:sp macro="" textlink="">
      <xdr:nvSpPr>
        <xdr:cNvPr id="195" name="テキスト ボックス 194"/>
        <xdr:cNvSpPr txBox="1"/>
      </xdr:nvSpPr>
      <xdr:spPr>
        <a:xfrm>
          <a:off x="3606800" y="97802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94615</xdr:rowOff>
    </xdr:from>
    <xdr:to xmlns:xdr="http://schemas.openxmlformats.org/drawingml/2006/spreadsheetDrawing">
      <xdr:col>15</xdr:col>
      <xdr:colOff>98425</xdr:colOff>
      <xdr:row>54</xdr:row>
      <xdr:rowOff>143510</xdr:rowOff>
    </xdr:to>
    <xdr:cxnSp macro="">
      <xdr:nvCxnSpPr>
        <xdr:cNvPr id="196" name="直線コネクタ 195"/>
        <xdr:cNvCxnSpPr/>
      </xdr:nvCxnSpPr>
      <xdr:spPr>
        <a:xfrm flipV="1">
          <a:off x="2209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97790</xdr:rowOff>
    </xdr:from>
    <xdr:ext cx="762000" cy="257175"/>
    <xdr:sp macro="" textlink="">
      <xdr:nvSpPr>
        <xdr:cNvPr id="198" name="テキスト ボックス 197"/>
        <xdr:cNvSpPr txBox="1"/>
      </xdr:nvSpPr>
      <xdr:spPr>
        <a:xfrm>
          <a:off x="2717800" y="9698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94615</xdr:rowOff>
    </xdr:from>
    <xdr:to xmlns:xdr="http://schemas.openxmlformats.org/drawingml/2006/spreadsheetDrawing">
      <xdr:col>11</xdr:col>
      <xdr:colOff>9525</xdr:colOff>
      <xdr:row>54</xdr:row>
      <xdr:rowOff>143510</xdr:rowOff>
    </xdr:to>
    <xdr:cxnSp macro="">
      <xdr:nvCxnSpPr>
        <xdr:cNvPr id="199" name="直線コネクタ 198"/>
        <xdr:cNvCxnSpPr/>
      </xdr:nvCxnSpPr>
      <xdr:spPr>
        <a:xfrm>
          <a:off x="1320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60095" cy="257175"/>
    <xdr:sp macro="" textlink="">
      <xdr:nvSpPr>
        <xdr:cNvPr id="201" name="テキスト ボックス 200"/>
        <xdr:cNvSpPr txBox="1"/>
      </xdr:nvSpPr>
      <xdr:spPr>
        <a:xfrm>
          <a:off x="1828800" y="96659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60095" cy="257175"/>
    <xdr:sp macro="" textlink="">
      <xdr:nvSpPr>
        <xdr:cNvPr id="203" name="テキスト ボックス 202"/>
        <xdr:cNvSpPr txBox="1"/>
      </xdr:nvSpPr>
      <xdr:spPr>
        <a:xfrm>
          <a:off x="939800" y="97472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209" name="楕円 208"/>
        <xdr:cNvSpPr/>
      </xdr:nvSpPr>
      <xdr:spPr>
        <a:xfrm>
          <a:off x="47752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109220</xdr:rowOff>
    </xdr:from>
    <xdr:ext cx="762000" cy="257175"/>
    <xdr:sp macro="" textlink="">
      <xdr:nvSpPr>
        <xdr:cNvPr id="210" name="扶助費該当値テキスト"/>
        <xdr:cNvSpPr txBox="1"/>
      </xdr:nvSpPr>
      <xdr:spPr>
        <a:xfrm>
          <a:off x="4914900" y="9196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43815</xdr:rowOff>
    </xdr:from>
    <xdr:to xmlns:xdr="http://schemas.openxmlformats.org/drawingml/2006/spreadsheetDrawing">
      <xdr:col>20</xdr:col>
      <xdr:colOff>38100</xdr:colOff>
      <xdr:row>54</xdr:row>
      <xdr:rowOff>145415</xdr:rowOff>
    </xdr:to>
    <xdr:sp macro="" textlink="">
      <xdr:nvSpPr>
        <xdr:cNvPr id="211" name="楕円 210"/>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155575</xdr:rowOff>
    </xdr:from>
    <xdr:ext cx="734695" cy="257175"/>
    <xdr:sp macro="" textlink="">
      <xdr:nvSpPr>
        <xdr:cNvPr id="212" name="テキスト ボックス 211"/>
        <xdr:cNvSpPr txBox="1"/>
      </xdr:nvSpPr>
      <xdr:spPr>
        <a:xfrm>
          <a:off x="3606800" y="907097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43815</xdr:rowOff>
    </xdr:from>
    <xdr:to xmlns:xdr="http://schemas.openxmlformats.org/drawingml/2006/spreadsheetDrawing">
      <xdr:col>15</xdr:col>
      <xdr:colOff>149225</xdr:colOff>
      <xdr:row>54</xdr:row>
      <xdr:rowOff>145415</xdr:rowOff>
    </xdr:to>
    <xdr:sp macro="" textlink="">
      <xdr:nvSpPr>
        <xdr:cNvPr id="213" name="楕円 212"/>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155575</xdr:rowOff>
    </xdr:from>
    <xdr:ext cx="762000" cy="257175"/>
    <xdr:sp macro="" textlink="">
      <xdr:nvSpPr>
        <xdr:cNvPr id="214" name="テキスト ボックス 213"/>
        <xdr:cNvSpPr txBox="1"/>
      </xdr:nvSpPr>
      <xdr:spPr>
        <a:xfrm>
          <a:off x="2717800" y="907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92710</xdr:rowOff>
    </xdr:from>
    <xdr:to xmlns:xdr="http://schemas.openxmlformats.org/drawingml/2006/spreadsheetDrawing">
      <xdr:col>11</xdr:col>
      <xdr:colOff>60325</xdr:colOff>
      <xdr:row>55</xdr:row>
      <xdr:rowOff>22860</xdr:rowOff>
    </xdr:to>
    <xdr:sp macro="" textlink="">
      <xdr:nvSpPr>
        <xdr:cNvPr id="215" name="楕円 214"/>
        <xdr:cNvSpPr/>
      </xdr:nvSpPr>
      <xdr:spPr>
        <a:xfrm>
          <a:off x="2159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33020</xdr:rowOff>
    </xdr:from>
    <xdr:ext cx="760095" cy="259080"/>
    <xdr:sp macro="" textlink="">
      <xdr:nvSpPr>
        <xdr:cNvPr id="216" name="テキスト ボックス 215"/>
        <xdr:cNvSpPr txBox="1"/>
      </xdr:nvSpPr>
      <xdr:spPr>
        <a:xfrm>
          <a:off x="1828800" y="9119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43815</xdr:rowOff>
    </xdr:from>
    <xdr:to xmlns:xdr="http://schemas.openxmlformats.org/drawingml/2006/spreadsheetDrawing">
      <xdr:col>6</xdr:col>
      <xdr:colOff>171450</xdr:colOff>
      <xdr:row>54</xdr:row>
      <xdr:rowOff>145415</xdr:rowOff>
    </xdr:to>
    <xdr:sp macro="" textlink="">
      <xdr:nvSpPr>
        <xdr:cNvPr id="217" name="楕円 216"/>
        <xdr:cNvSpPr/>
      </xdr:nvSpPr>
      <xdr:spPr>
        <a:xfrm>
          <a:off x="1270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155575</xdr:rowOff>
    </xdr:from>
    <xdr:ext cx="760095" cy="257175"/>
    <xdr:sp macro="" textlink="">
      <xdr:nvSpPr>
        <xdr:cNvPr id="218" name="テキスト ボックス 217"/>
        <xdr:cNvSpPr txBox="1"/>
      </xdr:nvSpPr>
      <xdr:spPr>
        <a:xfrm>
          <a:off x="939800" y="90709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その他の経常収支比率は、0.4ポイント増の10.2％となり、類似団体に比べ2.5ポイント少なくなっています。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その他の経常的経費は　除雪に係る維持補修費や下水道会計への出資金の増などにより9千万円増（+5.2％）となり、経常経費充当一般財源は後期高齢者医療保険基盤安定県負担金の増などにより8千万円増（+5.4%）となりました。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6095" cy="257175"/>
    <xdr:sp macro="" textlink="">
      <xdr:nvSpPr>
        <xdr:cNvPr id="234" name="テキスト ボックス 233"/>
        <xdr:cNvSpPr txBox="1"/>
      </xdr:nvSpPr>
      <xdr:spPr>
        <a:xfrm>
          <a:off x="11938000" y="10386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6095" cy="257175"/>
    <xdr:sp macro="" textlink="">
      <xdr:nvSpPr>
        <xdr:cNvPr id="236" name="テキスト ボックス 235"/>
        <xdr:cNvSpPr txBox="1"/>
      </xdr:nvSpPr>
      <xdr:spPr>
        <a:xfrm>
          <a:off x="11938000" y="9928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6095" cy="257175"/>
    <xdr:sp macro="" textlink="">
      <xdr:nvSpPr>
        <xdr:cNvPr id="238" name="テキスト ボックス 237"/>
        <xdr:cNvSpPr txBox="1"/>
      </xdr:nvSpPr>
      <xdr:spPr>
        <a:xfrm>
          <a:off x="11938000" y="9471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6095" cy="257175"/>
    <xdr:sp macro="" textlink="">
      <xdr:nvSpPr>
        <xdr:cNvPr id="240" name="テキスト ボックス 239"/>
        <xdr:cNvSpPr txBox="1"/>
      </xdr:nvSpPr>
      <xdr:spPr>
        <a:xfrm>
          <a:off x="11938000" y="9014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2" name="テキスト ボックス 241"/>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118110</xdr:rowOff>
    </xdr:from>
    <xdr:ext cx="762000" cy="259080"/>
    <xdr:sp macro="" textlink="">
      <xdr:nvSpPr>
        <xdr:cNvPr id="245" name="その他最小値テキスト"/>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196850</xdr:colOff>
      <xdr:row>61</xdr:row>
      <xdr:rowOff>146050</xdr:rowOff>
    </xdr:to>
    <xdr:cxnSp macro="">
      <xdr:nvCxnSpPr>
        <xdr:cNvPr id="246" name="直線コネクタ 245"/>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7175"/>
    <xdr:sp macro="" textlink="">
      <xdr:nvSpPr>
        <xdr:cNvPr id="247" name="その他最大値テキスト"/>
        <xdr:cNvSpPr txBox="1"/>
      </xdr:nvSpPr>
      <xdr:spPr>
        <a:xfrm>
          <a:off x="16598900" y="8808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8" name="直線コネクタ 247"/>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20320</xdr:rowOff>
    </xdr:from>
    <xdr:to xmlns:xdr="http://schemas.openxmlformats.org/drawingml/2006/spreadsheetDrawing">
      <xdr:col>82</xdr:col>
      <xdr:colOff>107950</xdr:colOff>
      <xdr:row>54</xdr:row>
      <xdr:rowOff>81280</xdr:rowOff>
    </xdr:to>
    <xdr:cxnSp macro="">
      <xdr:nvCxnSpPr>
        <xdr:cNvPr id="249" name="直線コネクタ 248"/>
        <xdr:cNvCxnSpPr/>
      </xdr:nvCxnSpPr>
      <xdr:spPr>
        <a:xfrm>
          <a:off x="15671800" y="92786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40640</xdr:rowOff>
    </xdr:from>
    <xdr:ext cx="762000" cy="257175"/>
    <xdr:sp macro="" textlink="">
      <xdr:nvSpPr>
        <xdr:cNvPr id="250" name="その他平均値テキスト"/>
        <xdr:cNvSpPr txBox="1"/>
      </xdr:nvSpPr>
      <xdr:spPr>
        <a:xfrm>
          <a:off x="16598900" y="96418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20320</xdr:rowOff>
    </xdr:from>
    <xdr:to xmlns:xdr="http://schemas.openxmlformats.org/drawingml/2006/spreadsheetDrawing">
      <xdr:col>78</xdr:col>
      <xdr:colOff>69850</xdr:colOff>
      <xdr:row>54</xdr:row>
      <xdr:rowOff>35560</xdr:rowOff>
    </xdr:to>
    <xdr:cxnSp macro="">
      <xdr:nvCxnSpPr>
        <xdr:cNvPr id="252" name="直線コネクタ 251"/>
        <xdr:cNvCxnSpPr/>
      </xdr:nvCxnSpPr>
      <xdr:spPr>
        <a:xfrm flipV="1">
          <a:off x="14782800" y="9278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154940</xdr:rowOff>
    </xdr:from>
    <xdr:ext cx="736600" cy="257175"/>
    <xdr:sp macro="" textlink="">
      <xdr:nvSpPr>
        <xdr:cNvPr id="254" name="テキスト ボックス 253"/>
        <xdr:cNvSpPr txBox="1"/>
      </xdr:nvSpPr>
      <xdr:spPr>
        <a:xfrm>
          <a:off x="15290800" y="97561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35560</xdr:rowOff>
    </xdr:from>
    <xdr:to xmlns:xdr="http://schemas.openxmlformats.org/drawingml/2006/spreadsheetDrawing">
      <xdr:col>73</xdr:col>
      <xdr:colOff>180975</xdr:colOff>
      <xdr:row>54</xdr:row>
      <xdr:rowOff>142240</xdr:rowOff>
    </xdr:to>
    <xdr:cxnSp macro="">
      <xdr:nvCxnSpPr>
        <xdr:cNvPr id="255" name="直線コネクタ 254"/>
        <xdr:cNvCxnSpPr/>
      </xdr:nvCxnSpPr>
      <xdr:spPr>
        <a:xfrm flipV="1">
          <a:off x="13893800" y="92938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57" name="テキスト ボックス 256"/>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53</xdr:row>
      <xdr:rowOff>69850</xdr:rowOff>
    </xdr:from>
    <xdr:to xmlns:xdr="http://schemas.openxmlformats.org/drawingml/2006/spreadsheetDrawing">
      <xdr:col>69</xdr:col>
      <xdr:colOff>92075</xdr:colOff>
      <xdr:row>54</xdr:row>
      <xdr:rowOff>142240</xdr:rowOff>
    </xdr:to>
    <xdr:cxnSp macro="">
      <xdr:nvCxnSpPr>
        <xdr:cNvPr id="258" name="直線コネクタ 257"/>
        <xdr:cNvCxnSpPr/>
      </xdr:nvCxnSpPr>
      <xdr:spPr>
        <a:xfrm>
          <a:off x="13004800" y="91567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109220</xdr:rowOff>
    </xdr:from>
    <xdr:ext cx="760095" cy="257175"/>
    <xdr:sp macro="" textlink="">
      <xdr:nvSpPr>
        <xdr:cNvPr id="260" name="テキスト ボックス 259"/>
        <xdr:cNvSpPr txBox="1"/>
      </xdr:nvSpPr>
      <xdr:spPr>
        <a:xfrm>
          <a:off x="13512800" y="97104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62" name="テキスト ボックス 261"/>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4" name="テキスト ボックス 263"/>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5" name="テキスト ボックス 264"/>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7" name="テキスト ボックス 266"/>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30480</xdr:rowOff>
    </xdr:from>
    <xdr:to xmlns:xdr="http://schemas.openxmlformats.org/drawingml/2006/spreadsheetDrawing">
      <xdr:col>82</xdr:col>
      <xdr:colOff>158750</xdr:colOff>
      <xdr:row>54</xdr:row>
      <xdr:rowOff>132080</xdr:rowOff>
    </xdr:to>
    <xdr:sp macro="" textlink="">
      <xdr:nvSpPr>
        <xdr:cNvPr id="268" name="楕円 267"/>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46990</xdr:rowOff>
    </xdr:from>
    <xdr:ext cx="762000" cy="259080"/>
    <xdr:sp macro="" textlink="">
      <xdr:nvSpPr>
        <xdr:cNvPr id="269" name="その他該当値テキスト"/>
        <xdr:cNvSpPr txBox="1"/>
      </xdr:nvSpPr>
      <xdr:spPr>
        <a:xfrm>
          <a:off x="16598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140970</xdr:rowOff>
    </xdr:from>
    <xdr:to xmlns:xdr="http://schemas.openxmlformats.org/drawingml/2006/spreadsheetDrawing">
      <xdr:col>78</xdr:col>
      <xdr:colOff>120650</xdr:colOff>
      <xdr:row>54</xdr:row>
      <xdr:rowOff>71120</xdr:rowOff>
    </xdr:to>
    <xdr:sp macro="" textlink="">
      <xdr:nvSpPr>
        <xdr:cNvPr id="270" name="楕円 269"/>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81280</xdr:rowOff>
    </xdr:from>
    <xdr:ext cx="736600" cy="259080"/>
    <xdr:sp macro="" textlink="">
      <xdr:nvSpPr>
        <xdr:cNvPr id="271" name="テキスト ボックス 270"/>
        <xdr:cNvSpPr txBox="1"/>
      </xdr:nvSpPr>
      <xdr:spPr>
        <a:xfrm>
          <a:off x="15290800" y="899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156210</xdr:rowOff>
    </xdr:from>
    <xdr:to xmlns:xdr="http://schemas.openxmlformats.org/drawingml/2006/spreadsheetDrawing">
      <xdr:col>74</xdr:col>
      <xdr:colOff>31750</xdr:colOff>
      <xdr:row>54</xdr:row>
      <xdr:rowOff>86360</xdr:rowOff>
    </xdr:to>
    <xdr:sp macro="" textlink="">
      <xdr:nvSpPr>
        <xdr:cNvPr id="272" name="楕円 271"/>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96520</xdr:rowOff>
    </xdr:from>
    <xdr:ext cx="762000" cy="259080"/>
    <xdr:sp macro="" textlink="">
      <xdr:nvSpPr>
        <xdr:cNvPr id="273" name="テキスト ボックス 272"/>
        <xdr:cNvSpPr txBox="1"/>
      </xdr:nvSpPr>
      <xdr:spPr>
        <a:xfrm>
          <a:off x="14401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91440</xdr:rowOff>
    </xdr:from>
    <xdr:to xmlns:xdr="http://schemas.openxmlformats.org/drawingml/2006/spreadsheetDrawing">
      <xdr:col>69</xdr:col>
      <xdr:colOff>142875</xdr:colOff>
      <xdr:row>55</xdr:row>
      <xdr:rowOff>21590</xdr:rowOff>
    </xdr:to>
    <xdr:sp macro="" textlink="">
      <xdr:nvSpPr>
        <xdr:cNvPr id="274" name="楕円 273"/>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31750</xdr:rowOff>
    </xdr:from>
    <xdr:ext cx="760095" cy="257175"/>
    <xdr:sp macro="" textlink="">
      <xdr:nvSpPr>
        <xdr:cNvPr id="275" name="テキスト ボックス 274"/>
        <xdr:cNvSpPr txBox="1"/>
      </xdr:nvSpPr>
      <xdr:spPr>
        <a:xfrm>
          <a:off x="13512800" y="91186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19050</xdr:rowOff>
    </xdr:from>
    <xdr:to xmlns:xdr="http://schemas.openxmlformats.org/drawingml/2006/spreadsheetDrawing">
      <xdr:col>65</xdr:col>
      <xdr:colOff>53975</xdr:colOff>
      <xdr:row>53</xdr:row>
      <xdr:rowOff>120650</xdr:rowOff>
    </xdr:to>
    <xdr:sp macro="" textlink="">
      <xdr:nvSpPr>
        <xdr:cNvPr id="276" name="楕円 275"/>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51</xdr:row>
      <xdr:rowOff>130810</xdr:rowOff>
    </xdr:from>
    <xdr:ext cx="762000" cy="259080"/>
    <xdr:sp macro="" textlink="">
      <xdr:nvSpPr>
        <xdr:cNvPr id="277" name="テキスト ボックス 276"/>
        <xdr:cNvSpPr txBox="1"/>
      </xdr:nvSpPr>
      <xdr:spPr>
        <a:xfrm>
          <a:off x="12623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補助費等の経常収支比率は、1.4ポイント増の12.6％となり、類似団体に比べ1.8ポイント少なくなっています。</a:t>
          </a:r>
          <a:endParaRPr kumimoji="1" lang="ja-JP" altLang="en-US" sz="1200">
            <a:latin typeface="ＭＳ Ｐゴシック"/>
            <a:ea typeface="ＭＳ Ｐゴシック"/>
          </a:endParaRPr>
        </a:p>
        <a:p>
          <a:r>
            <a:rPr kumimoji="1" lang="ja-JP" altLang="en-US" sz="1200">
              <a:latin typeface="ＭＳ Ｐゴシック"/>
              <a:ea typeface="ＭＳ Ｐゴシック"/>
            </a:rPr>
            <a:t>　補助費等の経常的経費は放課後健全育成事業補助金、私立保育園運営支援事業に係る補助金の増などにより2億6千万円増（+8.0％）となり、経常経費充当一般財源は子ども・子育て支援事業費国庫補助金、地域子ども・子育て支援事業費県補助金の増などにより2億2千万円増（+12.9%）となり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市単独補助金を見直すなどの行政改革を進め、経費を縮減していきます。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9" name="テキスト ボックス 288"/>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1" name="テキスト ボックス 290"/>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3" name="テキスト ボックス 292"/>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5" name="テキスト ボックス 294"/>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7" name="テキスト ボックス 296"/>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299" name="テキスト ボックス 298"/>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7175"/>
    <xdr:sp macro="" textlink="">
      <xdr:nvSpPr>
        <xdr:cNvPr id="303" name="補助費等最小値テキスト"/>
        <xdr:cNvSpPr txBox="1"/>
      </xdr:nvSpPr>
      <xdr:spPr>
        <a:xfrm>
          <a:off x="16598900" y="7048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4" name="直線コネクタ 303"/>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5"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6" name="直線コネクタ 305"/>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67310</xdr:rowOff>
    </xdr:from>
    <xdr:to xmlns:xdr="http://schemas.openxmlformats.org/drawingml/2006/spreadsheetDrawing">
      <xdr:col>82</xdr:col>
      <xdr:colOff>107950</xdr:colOff>
      <xdr:row>36</xdr:row>
      <xdr:rowOff>132080</xdr:rowOff>
    </xdr:to>
    <xdr:cxnSp macro="">
      <xdr:nvCxnSpPr>
        <xdr:cNvPr id="307" name="直線コネクタ 306"/>
        <xdr:cNvCxnSpPr/>
      </xdr:nvCxnSpPr>
      <xdr:spPr>
        <a:xfrm>
          <a:off x="15671800" y="62395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135255</xdr:rowOff>
    </xdr:from>
    <xdr:ext cx="762000" cy="257175"/>
    <xdr:sp macro="" textlink="">
      <xdr:nvSpPr>
        <xdr:cNvPr id="308" name="補助費等平均値テキスト"/>
        <xdr:cNvSpPr txBox="1"/>
      </xdr:nvSpPr>
      <xdr:spPr>
        <a:xfrm>
          <a:off x="16598900" y="63074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67310</xdr:rowOff>
    </xdr:from>
    <xdr:to xmlns:xdr="http://schemas.openxmlformats.org/drawingml/2006/spreadsheetDrawing">
      <xdr:col>78</xdr:col>
      <xdr:colOff>69850</xdr:colOff>
      <xdr:row>36</xdr:row>
      <xdr:rowOff>99695</xdr:rowOff>
    </xdr:to>
    <xdr:cxnSp macro="">
      <xdr:nvCxnSpPr>
        <xdr:cNvPr id="310" name="直線コネクタ 309"/>
        <xdr:cNvCxnSpPr/>
      </xdr:nvCxnSpPr>
      <xdr:spPr>
        <a:xfrm flipV="1">
          <a:off x="14782800" y="623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6600" cy="259080"/>
    <xdr:sp macro="" textlink="">
      <xdr:nvSpPr>
        <xdr:cNvPr id="312" name="テキスト ボックス 311"/>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99695</xdr:rowOff>
    </xdr:from>
    <xdr:to xmlns:xdr="http://schemas.openxmlformats.org/drawingml/2006/spreadsheetDrawing">
      <xdr:col>73</xdr:col>
      <xdr:colOff>180975</xdr:colOff>
      <xdr:row>36</xdr:row>
      <xdr:rowOff>135890</xdr:rowOff>
    </xdr:to>
    <xdr:cxnSp macro="">
      <xdr:nvCxnSpPr>
        <xdr:cNvPr id="313" name="直線コネクタ 312"/>
        <xdr:cNvCxnSpPr/>
      </xdr:nvCxnSpPr>
      <xdr:spPr>
        <a:xfrm flipV="1">
          <a:off x="13893800" y="62718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135890</xdr:rowOff>
    </xdr:from>
    <xdr:to xmlns:xdr="http://schemas.openxmlformats.org/drawingml/2006/spreadsheetDrawing">
      <xdr:col>69</xdr:col>
      <xdr:colOff>92075</xdr:colOff>
      <xdr:row>36</xdr:row>
      <xdr:rowOff>149860</xdr:rowOff>
    </xdr:to>
    <xdr:cxnSp macro="">
      <xdr:nvCxnSpPr>
        <xdr:cNvPr id="316" name="直線コネクタ 315"/>
        <xdr:cNvCxnSpPr/>
      </xdr:nvCxnSpPr>
      <xdr:spPr>
        <a:xfrm flipV="1">
          <a:off x="13004800" y="6308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60095" cy="259080"/>
    <xdr:sp macro="" textlink="">
      <xdr:nvSpPr>
        <xdr:cNvPr id="318" name="テキスト ボックス 317"/>
        <xdr:cNvSpPr txBox="1"/>
      </xdr:nvSpPr>
      <xdr:spPr>
        <a:xfrm>
          <a:off x="13512800" y="63893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62000" cy="257175"/>
    <xdr:sp macro="" textlink="">
      <xdr:nvSpPr>
        <xdr:cNvPr id="320" name="テキスト ボックス 319"/>
        <xdr:cNvSpPr txBox="1"/>
      </xdr:nvSpPr>
      <xdr:spPr>
        <a:xfrm>
          <a:off x="12623800" y="64446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2" name="テキスト ボックス 321"/>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3" name="テキスト ボックス 322"/>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5" name="テキスト ボックス 324"/>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26" name="楕円 325"/>
        <xdr:cNvSpPr/>
      </xdr:nvSpPr>
      <xdr:spPr>
        <a:xfrm>
          <a:off x="16459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97790</xdr:rowOff>
    </xdr:from>
    <xdr:ext cx="762000" cy="257175"/>
    <xdr:sp macro="" textlink="">
      <xdr:nvSpPr>
        <xdr:cNvPr id="327" name="補助費等該当値テキスト"/>
        <xdr:cNvSpPr txBox="1"/>
      </xdr:nvSpPr>
      <xdr:spPr>
        <a:xfrm>
          <a:off x="16598900" y="6098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28" name="楕円 327"/>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128270</xdr:rowOff>
    </xdr:from>
    <xdr:ext cx="736600" cy="259080"/>
    <xdr:sp macro="" textlink="">
      <xdr:nvSpPr>
        <xdr:cNvPr id="329" name="テキスト ボックス 328"/>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30" name="楕円 329"/>
        <xdr:cNvSpPr/>
      </xdr:nvSpPr>
      <xdr:spPr>
        <a:xfrm>
          <a:off x="14732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160655</xdr:rowOff>
    </xdr:from>
    <xdr:ext cx="762000" cy="259080"/>
    <xdr:sp macro="" textlink="">
      <xdr:nvSpPr>
        <xdr:cNvPr id="331" name="テキスト ボックス 330"/>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32" name="楕円 331"/>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60095" cy="259080"/>
    <xdr:sp macro="" textlink="">
      <xdr:nvSpPr>
        <xdr:cNvPr id="333" name="テキスト ボックス 332"/>
        <xdr:cNvSpPr txBox="1"/>
      </xdr:nvSpPr>
      <xdr:spPr>
        <a:xfrm>
          <a:off x="13512800" y="6026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34" name="楕円 333"/>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39370</xdr:rowOff>
    </xdr:from>
    <xdr:ext cx="762000" cy="259080"/>
    <xdr:sp macro="" textlink="">
      <xdr:nvSpPr>
        <xdr:cNvPr id="335" name="テキスト ボックス 334"/>
        <xdr:cNvSpPr txBox="1"/>
      </xdr:nvSpPr>
      <xdr:spPr>
        <a:xfrm>
          <a:off x="12623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公債費の経常収支比率は、0.1ポイント増の21.2％となり、類似団体に比べ4.9ポイント多くなっています。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公債費の経常的経費は2千万円増（+0.5%）となり、経常経費充当一般財源は2千万円増（+0.5%）となりました。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令和2年度に借り入れた臨時財政対策債、令和4年度に借り入れた一般会計出資債などの元金償還開始によるものです。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公債費が上昇していることから、市債借入において、公債費の平準化を図った償還期間を設定します。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7" name="テキスト ボックス 346"/>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49" name="テキスト ボックス 348"/>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51" name="テキスト ボックス 350"/>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3" name="テキスト ボックス 352"/>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5" name="テキスト ボックス 354"/>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57" name="テキスト ボックス 356"/>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59" name="テキスト ボックス 358"/>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095" cy="257175"/>
    <xdr:sp macro="" textlink="">
      <xdr:nvSpPr>
        <xdr:cNvPr id="361" name="テキスト ボックス 360"/>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20320</xdr:rowOff>
    </xdr:from>
    <xdr:to xmlns:xdr="http://schemas.openxmlformats.org/drawingml/2006/spreadsheetDrawing">
      <xdr:col>24</xdr:col>
      <xdr:colOff>25400</xdr:colOff>
      <xdr:row>80</xdr:row>
      <xdr:rowOff>27940</xdr:rowOff>
    </xdr:to>
    <xdr:cxnSp macro="">
      <xdr:nvCxnSpPr>
        <xdr:cNvPr id="368" name="直線コネクタ 367"/>
        <xdr:cNvCxnSpPr/>
      </xdr:nvCxnSpPr>
      <xdr:spPr>
        <a:xfrm>
          <a:off x="3987800" y="13736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134620</xdr:rowOff>
    </xdr:from>
    <xdr:ext cx="762000" cy="257175"/>
    <xdr:sp macro="" textlink="">
      <xdr:nvSpPr>
        <xdr:cNvPr id="369" name="公債費平均値テキスト"/>
        <xdr:cNvSpPr txBox="1"/>
      </xdr:nvSpPr>
      <xdr:spPr>
        <a:xfrm>
          <a:off x="4914900" y="131648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168910</xdr:rowOff>
    </xdr:from>
    <xdr:to xmlns:xdr="http://schemas.openxmlformats.org/drawingml/2006/spreadsheetDrawing">
      <xdr:col>19</xdr:col>
      <xdr:colOff>187325</xdr:colOff>
      <xdr:row>80</xdr:row>
      <xdr:rowOff>20320</xdr:rowOff>
    </xdr:to>
    <xdr:cxnSp macro="">
      <xdr:nvCxnSpPr>
        <xdr:cNvPr id="371" name="直線コネクタ 370"/>
        <xdr:cNvCxnSpPr/>
      </xdr:nvCxnSpPr>
      <xdr:spPr>
        <a:xfrm>
          <a:off x="3098800" y="1371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119380</xdr:rowOff>
    </xdr:from>
    <xdr:ext cx="734695" cy="259080"/>
    <xdr:sp macro="" textlink="">
      <xdr:nvSpPr>
        <xdr:cNvPr id="373" name="テキスト ボックス 372"/>
        <xdr:cNvSpPr txBox="1"/>
      </xdr:nvSpPr>
      <xdr:spPr>
        <a:xfrm>
          <a:off x="3606800" y="131495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138430</xdr:rowOff>
    </xdr:from>
    <xdr:to xmlns:xdr="http://schemas.openxmlformats.org/drawingml/2006/spreadsheetDrawing">
      <xdr:col>15</xdr:col>
      <xdr:colOff>98425</xdr:colOff>
      <xdr:row>79</xdr:row>
      <xdr:rowOff>168910</xdr:rowOff>
    </xdr:to>
    <xdr:cxnSp macro="">
      <xdr:nvCxnSpPr>
        <xdr:cNvPr id="374" name="直線コネクタ 373"/>
        <xdr:cNvCxnSpPr/>
      </xdr:nvCxnSpPr>
      <xdr:spPr>
        <a:xfrm>
          <a:off x="2209800" y="136829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57175"/>
    <xdr:sp macro="" textlink="">
      <xdr:nvSpPr>
        <xdr:cNvPr id="376" name="テキスト ボックス 375"/>
        <xdr:cNvSpPr txBox="1"/>
      </xdr:nvSpPr>
      <xdr:spPr>
        <a:xfrm>
          <a:off x="2717800" y="13141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100330</xdr:rowOff>
    </xdr:from>
    <xdr:to xmlns:xdr="http://schemas.openxmlformats.org/drawingml/2006/spreadsheetDrawing">
      <xdr:col>11</xdr:col>
      <xdr:colOff>9525</xdr:colOff>
      <xdr:row>79</xdr:row>
      <xdr:rowOff>138430</xdr:rowOff>
    </xdr:to>
    <xdr:cxnSp macro="">
      <xdr:nvCxnSpPr>
        <xdr:cNvPr id="377" name="直線コネクタ 376"/>
        <xdr:cNvCxnSpPr/>
      </xdr:nvCxnSpPr>
      <xdr:spPr>
        <a:xfrm>
          <a:off x="1320800" y="13644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60095" cy="259080"/>
    <xdr:sp macro="" textlink="">
      <xdr:nvSpPr>
        <xdr:cNvPr id="379" name="テキスト ボックス 378"/>
        <xdr:cNvSpPr txBox="1"/>
      </xdr:nvSpPr>
      <xdr:spPr>
        <a:xfrm>
          <a:off x="1828800" y="13081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60095" cy="259080"/>
    <xdr:sp macro="" textlink="">
      <xdr:nvSpPr>
        <xdr:cNvPr id="381" name="テキスト ボックス 380"/>
        <xdr:cNvSpPr txBox="1"/>
      </xdr:nvSpPr>
      <xdr:spPr>
        <a:xfrm>
          <a:off x="939800" y="131572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4" name="テキスト ボックス 383"/>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148590</xdr:rowOff>
    </xdr:from>
    <xdr:to xmlns:xdr="http://schemas.openxmlformats.org/drawingml/2006/spreadsheetDrawing">
      <xdr:col>24</xdr:col>
      <xdr:colOff>76200</xdr:colOff>
      <xdr:row>80</xdr:row>
      <xdr:rowOff>78740</xdr:rowOff>
    </xdr:to>
    <xdr:sp macro="" textlink="">
      <xdr:nvSpPr>
        <xdr:cNvPr id="387" name="楕円 386"/>
        <xdr:cNvSpPr/>
      </xdr:nvSpPr>
      <xdr:spPr>
        <a:xfrm>
          <a:off x="4775200" y="13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120650</xdr:rowOff>
    </xdr:from>
    <xdr:ext cx="762000" cy="257175"/>
    <xdr:sp macro="" textlink="">
      <xdr:nvSpPr>
        <xdr:cNvPr id="388" name="公債費該当値テキスト"/>
        <xdr:cNvSpPr txBox="1"/>
      </xdr:nvSpPr>
      <xdr:spPr>
        <a:xfrm>
          <a:off x="4914900" y="1366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140970</xdr:rowOff>
    </xdr:from>
    <xdr:to xmlns:xdr="http://schemas.openxmlformats.org/drawingml/2006/spreadsheetDrawing">
      <xdr:col>20</xdr:col>
      <xdr:colOff>38100</xdr:colOff>
      <xdr:row>80</xdr:row>
      <xdr:rowOff>71120</xdr:rowOff>
    </xdr:to>
    <xdr:sp macro="" textlink="">
      <xdr:nvSpPr>
        <xdr:cNvPr id="389" name="楕円 388"/>
        <xdr:cNvSpPr/>
      </xdr:nvSpPr>
      <xdr:spPr>
        <a:xfrm>
          <a:off x="3937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55880</xdr:rowOff>
    </xdr:from>
    <xdr:ext cx="734695" cy="259080"/>
    <xdr:sp macro="" textlink="">
      <xdr:nvSpPr>
        <xdr:cNvPr id="390" name="テキスト ボックス 389"/>
        <xdr:cNvSpPr txBox="1"/>
      </xdr:nvSpPr>
      <xdr:spPr>
        <a:xfrm>
          <a:off x="3606800" y="137718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118110</xdr:rowOff>
    </xdr:from>
    <xdr:to xmlns:xdr="http://schemas.openxmlformats.org/drawingml/2006/spreadsheetDrawing">
      <xdr:col>15</xdr:col>
      <xdr:colOff>149225</xdr:colOff>
      <xdr:row>80</xdr:row>
      <xdr:rowOff>48260</xdr:rowOff>
    </xdr:to>
    <xdr:sp macro="" textlink="">
      <xdr:nvSpPr>
        <xdr:cNvPr id="391" name="楕円 390"/>
        <xdr:cNvSpPr/>
      </xdr:nvSpPr>
      <xdr:spPr>
        <a:xfrm>
          <a:off x="30480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33020</xdr:rowOff>
    </xdr:from>
    <xdr:ext cx="762000" cy="259080"/>
    <xdr:sp macro="" textlink="">
      <xdr:nvSpPr>
        <xdr:cNvPr id="392" name="テキスト ボックス 391"/>
        <xdr:cNvSpPr txBox="1"/>
      </xdr:nvSpPr>
      <xdr:spPr>
        <a:xfrm>
          <a:off x="27178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87630</xdr:rowOff>
    </xdr:from>
    <xdr:to xmlns:xdr="http://schemas.openxmlformats.org/drawingml/2006/spreadsheetDrawing">
      <xdr:col>11</xdr:col>
      <xdr:colOff>60325</xdr:colOff>
      <xdr:row>80</xdr:row>
      <xdr:rowOff>17780</xdr:rowOff>
    </xdr:to>
    <xdr:sp macro="" textlink="">
      <xdr:nvSpPr>
        <xdr:cNvPr id="393" name="楕円 392"/>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2540</xdr:rowOff>
    </xdr:from>
    <xdr:ext cx="760095" cy="259080"/>
    <xdr:sp macro="" textlink="">
      <xdr:nvSpPr>
        <xdr:cNvPr id="394" name="テキスト ボックス 393"/>
        <xdr:cNvSpPr txBox="1"/>
      </xdr:nvSpPr>
      <xdr:spPr>
        <a:xfrm>
          <a:off x="1828800" y="13718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49530</xdr:rowOff>
    </xdr:from>
    <xdr:to xmlns:xdr="http://schemas.openxmlformats.org/drawingml/2006/spreadsheetDrawing">
      <xdr:col>6</xdr:col>
      <xdr:colOff>171450</xdr:colOff>
      <xdr:row>79</xdr:row>
      <xdr:rowOff>151130</xdr:rowOff>
    </xdr:to>
    <xdr:sp macro="" textlink="">
      <xdr:nvSpPr>
        <xdr:cNvPr id="395" name="楕円 394"/>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135890</xdr:rowOff>
    </xdr:from>
    <xdr:ext cx="760095" cy="259080"/>
    <xdr:sp macro="" textlink="">
      <xdr:nvSpPr>
        <xdr:cNvPr id="396" name="テキスト ボックス 395"/>
        <xdr:cNvSpPr txBox="1"/>
      </xdr:nvSpPr>
      <xdr:spPr>
        <a:xfrm>
          <a:off x="939800" y="13680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公債費以外の経常収支比率は、4.5ポイント増の72.7％となり、類似団体に比べ3.5ポイント少なくなっています。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当市の経常収支比率は、年度によって増減が大きい法人市民税や地方交付税などの経常一般財源の影響を受けやすいため、経常収支比率が大きく上下することがあります。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安定した経常一般財源の確保に努めるとともに、数値の動向を注視していきます。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8" name="テキスト ボックス 407"/>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0" name="テキスト ボックス 409"/>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095" cy="259080"/>
    <xdr:sp macro="" textlink="">
      <xdr:nvSpPr>
        <xdr:cNvPr id="412" name="テキスト ボックス 411"/>
        <xdr:cNvSpPr txBox="1"/>
      </xdr:nvSpPr>
      <xdr:spPr>
        <a:xfrm>
          <a:off x="11938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095" cy="257175"/>
    <xdr:sp macro="" textlink="">
      <xdr:nvSpPr>
        <xdr:cNvPr id="414" name="テキスト ボックス 413"/>
        <xdr:cNvSpPr txBox="1"/>
      </xdr:nvSpPr>
      <xdr:spPr>
        <a:xfrm>
          <a:off x="11938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095" cy="258445"/>
    <xdr:sp macro="" textlink="">
      <xdr:nvSpPr>
        <xdr:cNvPr id="416" name="テキスト ボックス 415"/>
        <xdr:cNvSpPr txBox="1"/>
      </xdr:nvSpPr>
      <xdr:spPr>
        <a:xfrm>
          <a:off x="11938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095" cy="259080"/>
    <xdr:sp macro="" textlink="">
      <xdr:nvSpPr>
        <xdr:cNvPr id="418" name="テキスト ボックス 417"/>
        <xdr:cNvSpPr txBox="1"/>
      </xdr:nvSpPr>
      <xdr:spPr>
        <a:xfrm>
          <a:off x="11938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095" cy="257175"/>
    <xdr:sp macro="" textlink="">
      <xdr:nvSpPr>
        <xdr:cNvPr id="420" name="テキスト ボックス 419"/>
        <xdr:cNvSpPr txBox="1"/>
      </xdr:nvSpPr>
      <xdr:spPr>
        <a:xfrm>
          <a:off x="11938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095" cy="259080"/>
    <xdr:sp macro="" textlink="">
      <xdr:nvSpPr>
        <xdr:cNvPr id="422" name="テキスト ボックス 421"/>
        <xdr:cNvSpPr txBox="1"/>
      </xdr:nvSpPr>
      <xdr:spPr>
        <a:xfrm>
          <a:off x="11938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4" name="テキスト ボックス 423"/>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154940</xdr:rowOff>
    </xdr:from>
    <xdr:ext cx="762000" cy="257175"/>
    <xdr:sp macro="" textlink="">
      <xdr:nvSpPr>
        <xdr:cNvPr id="427" name="公債費以外最小値テキスト"/>
        <xdr:cNvSpPr txBox="1"/>
      </xdr:nvSpPr>
      <xdr:spPr>
        <a:xfrm>
          <a:off x="16598900" y="13870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196850</xdr:colOff>
      <xdr:row>81</xdr:row>
      <xdr:rowOff>10795</xdr:rowOff>
    </xdr:to>
    <xdr:cxnSp macro="">
      <xdr:nvCxnSpPr>
        <xdr:cNvPr id="428" name="直線コネクタ 427"/>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xdr:rowOff>
    </xdr:from>
    <xdr:ext cx="762000" cy="259080"/>
    <xdr:sp macro="" textlink="">
      <xdr:nvSpPr>
        <xdr:cNvPr id="429" name="公債費以外最大値テキスト"/>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196850</xdr:colOff>
      <xdr:row>73</xdr:row>
      <xdr:rowOff>89535</xdr:rowOff>
    </xdr:to>
    <xdr:cxnSp macro="">
      <xdr:nvCxnSpPr>
        <xdr:cNvPr id="430" name="直線コネクタ 429"/>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147955</xdr:rowOff>
    </xdr:from>
    <xdr:to xmlns:xdr="http://schemas.openxmlformats.org/drawingml/2006/spreadsheetDrawing">
      <xdr:col>82</xdr:col>
      <xdr:colOff>107950</xdr:colOff>
      <xdr:row>75</xdr:row>
      <xdr:rowOff>99060</xdr:rowOff>
    </xdr:to>
    <xdr:cxnSp macro="">
      <xdr:nvCxnSpPr>
        <xdr:cNvPr id="431" name="直線コネクタ 430"/>
        <xdr:cNvCxnSpPr/>
      </xdr:nvCxnSpPr>
      <xdr:spPr>
        <a:xfrm>
          <a:off x="15671800" y="12663805"/>
          <a:ext cx="8382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77470</xdr:rowOff>
    </xdr:from>
    <xdr:ext cx="762000" cy="257175"/>
    <xdr:sp macro="" textlink="">
      <xdr:nvSpPr>
        <xdr:cNvPr id="432" name="公債費以外平均値テキスト"/>
        <xdr:cNvSpPr txBox="1"/>
      </xdr:nvSpPr>
      <xdr:spPr>
        <a:xfrm>
          <a:off x="16598900" y="131076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147955</xdr:rowOff>
    </xdr:from>
    <xdr:to xmlns:xdr="http://schemas.openxmlformats.org/drawingml/2006/spreadsheetDrawing">
      <xdr:col>78</xdr:col>
      <xdr:colOff>69850</xdr:colOff>
      <xdr:row>74</xdr:row>
      <xdr:rowOff>15875</xdr:rowOff>
    </xdr:to>
    <xdr:cxnSp macro="">
      <xdr:nvCxnSpPr>
        <xdr:cNvPr id="434" name="直線コネクタ 433"/>
        <xdr:cNvCxnSpPr/>
      </xdr:nvCxnSpPr>
      <xdr:spPr>
        <a:xfrm flipV="1">
          <a:off x="14782800" y="126638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107315</xdr:rowOff>
    </xdr:from>
    <xdr:ext cx="736600" cy="259080"/>
    <xdr:sp macro="" textlink="">
      <xdr:nvSpPr>
        <xdr:cNvPr id="436" name="テキスト ボックス 435"/>
        <xdr:cNvSpPr txBox="1"/>
      </xdr:nvSpPr>
      <xdr:spPr>
        <a:xfrm>
          <a:off x="15290800" y="13137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15875</xdr:rowOff>
    </xdr:from>
    <xdr:to xmlns:xdr="http://schemas.openxmlformats.org/drawingml/2006/spreadsheetDrawing">
      <xdr:col>73</xdr:col>
      <xdr:colOff>180975</xdr:colOff>
      <xdr:row>74</xdr:row>
      <xdr:rowOff>107315</xdr:rowOff>
    </xdr:to>
    <xdr:cxnSp macro="">
      <xdr:nvCxnSpPr>
        <xdr:cNvPr id="437" name="直線コネクタ 436"/>
        <xdr:cNvCxnSpPr/>
      </xdr:nvCxnSpPr>
      <xdr:spPr>
        <a:xfrm flipV="1">
          <a:off x="13893800" y="127031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39" name="テキスト ボックス 438"/>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3175</xdr:rowOff>
    </xdr:from>
    <xdr:to xmlns:xdr="http://schemas.openxmlformats.org/drawingml/2006/spreadsheetDrawing">
      <xdr:col>69</xdr:col>
      <xdr:colOff>92075</xdr:colOff>
      <xdr:row>74</xdr:row>
      <xdr:rowOff>107315</xdr:rowOff>
    </xdr:to>
    <xdr:cxnSp macro="">
      <xdr:nvCxnSpPr>
        <xdr:cNvPr id="440" name="直線コネクタ 439"/>
        <xdr:cNvCxnSpPr/>
      </xdr:nvCxnSpPr>
      <xdr:spPr>
        <a:xfrm>
          <a:off x="13004800" y="1269047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xdr:rowOff>
    </xdr:from>
    <xdr:ext cx="760095" cy="258445"/>
    <xdr:sp macro="" textlink="">
      <xdr:nvSpPr>
        <xdr:cNvPr id="442" name="テキスト ボックス 441"/>
        <xdr:cNvSpPr txBox="1"/>
      </xdr:nvSpPr>
      <xdr:spPr>
        <a:xfrm>
          <a:off x="13512800" y="128695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54610</xdr:rowOff>
    </xdr:from>
    <xdr:ext cx="762000" cy="257175"/>
    <xdr:sp macro="" textlink="">
      <xdr:nvSpPr>
        <xdr:cNvPr id="444" name="テキスト ボックス 443"/>
        <xdr:cNvSpPr txBox="1"/>
      </xdr:nvSpPr>
      <xdr:spPr>
        <a:xfrm>
          <a:off x="12623800" y="13084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6" name="テキスト ボックス 445"/>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7" name="テキスト ボックス 446"/>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9" name="テキスト ボックス 448"/>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48260</xdr:rowOff>
    </xdr:from>
    <xdr:to xmlns:xdr="http://schemas.openxmlformats.org/drawingml/2006/spreadsheetDrawing">
      <xdr:col>82</xdr:col>
      <xdr:colOff>158750</xdr:colOff>
      <xdr:row>75</xdr:row>
      <xdr:rowOff>149860</xdr:rowOff>
    </xdr:to>
    <xdr:sp macro="" textlink="">
      <xdr:nvSpPr>
        <xdr:cNvPr id="450" name="楕円 449"/>
        <xdr:cNvSpPr/>
      </xdr:nvSpPr>
      <xdr:spPr>
        <a:xfrm>
          <a:off x="16459200" y="12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64770</xdr:rowOff>
    </xdr:from>
    <xdr:ext cx="762000" cy="257175"/>
    <xdr:sp macro="" textlink="">
      <xdr:nvSpPr>
        <xdr:cNvPr id="451" name="公債費以外該当値テキスト"/>
        <xdr:cNvSpPr txBox="1"/>
      </xdr:nvSpPr>
      <xdr:spPr>
        <a:xfrm>
          <a:off x="16598900" y="12752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97790</xdr:rowOff>
    </xdr:from>
    <xdr:to xmlns:xdr="http://schemas.openxmlformats.org/drawingml/2006/spreadsheetDrawing">
      <xdr:col>78</xdr:col>
      <xdr:colOff>120650</xdr:colOff>
      <xdr:row>74</xdr:row>
      <xdr:rowOff>27305</xdr:rowOff>
    </xdr:to>
    <xdr:sp macro="" textlink="">
      <xdr:nvSpPr>
        <xdr:cNvPr id="452" name="楕円 451"/>
        <xdr:cNvSpPr/>
      </xdr:nvSpPr>
      <xdr:spPr>
        <a:xfrm>
          <a:off x="15621000" y="12613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37465</xdr:rowOff>
    </xdr:from>
    <xdr:ext cx="736600" cy="259080"/>
    <xdr:sp macro="" textlink="">
      <xdr:nvSpPr>
        <xdr:cNvPr id="453" name="テキスト ボックス 452"/>
        <xdr:cNvSpPr txBox="1"/>
      </xdr:nvSpPr>
      <xdr:spPr>
        <a:xfrm>
          <a:off x="15290800" y="1238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136525</xdr:rowOff>
    </xdr:from>
    <xdr:to xmlns:xdr="http://schemas.openxmlformats.org/drawingml/2006/spreadsheetDrawing">
      <xdr:col>74</xdr:col>
      <xdr:colOff>31750</xdr:colOff>
      <xdr:row>74</xdr:row>
      <xdr:rowOff>66675</xdr:rowOff>
    </xdr:to>
    <xdr:sp macro="" textlink="">
      <xdr:nvSpPr>
        <xdr:cNvPr id="454" name="楕円 453"/>
        <xdr:cNvSpPr/>
      </xdr:nvSpPr>
      <xdr:spPr>
        <a:xfrm>
          <a:off x="147320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76835</xdr:rowOff>
    </xdr:from>
    <xdr:ext cx="762000" cy="257175"/>
    <xdr:sp macro="" textlink="">
      <xdr:nvSpPr>
        <xdr:cNvPr id="455" name="テキスト ボックス 454"/>
        <xdr:cNvSpPr txBox="1"/>
      </xdr:nvSpPr>
      <xdr:spPr>
        <a:xfrm>
          <a:off x="14401800" y="12421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56515</xdr:rowOff>
    </xdr:from>
    <xdr:to xmlns:xdr="http://schemas.openxmlformats.org/drawingml/2006/spreadsheetDrawing">
      <xdr:col>69</xdr:col>
      <xdr:colOff>142875</xdr:colOff>
      <xdr:row>74</xdr:row>
      <xdr:rowOff>158115</xdr:rowOff>
    </xdr:to>
    <xdr:sp macro="" textlink="">
      <xdr:nvSpPr>
        <xdr:cNvPr id="456" name="楕円 455"/>
        <xdr:cNvSpPr/>
      </xdr:nvSpPr>
      <xdr:spPr>
        <a:xfrm>
          <a:off x="13843000" y="127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168275</xdr:rowOff>
    </xdr:from>
    <xdr:ext cx="760095" cy="257175"/>
    <xdr:sp macro="" textlink="">
      <xdr:nvSpPr>
        <xdr:cNvPr id="457" name="テキスト ボックス 456"/>
        <xdr:cNvSpPr txBox="1"/>
      </xdr:nvSpPr>
      <xdr:spPr>
        <a:xfrm>
          <a:off x="13512800" y="125126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123825</xdr:rowOff>
    </xdr:from>
    <xdr:to xmlns:xdr="http://schemas.openxmlformats.org/drawingml/2006/spreadsheetDrawing">
      <xdr:col>65</xdr:col>
      <xdr:colOff>53975</xdr:colOff>
      <xdr:row>74</xdr:row>
      <xdr:rowOff>53975</xdr:rowOff>
    </xdr:to>
    <xdr:sp macro="" textlink="">
      <xdr:nvSpPr>
        <xdr:cNvPr id="458" name="楕円 457"/>
        <xdr:cNvSpPr/>
      </xdr:nvSpPr>
      <xdr:spPr>
        <a:xfrm>
          <a:off x="12954000" y="1263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64135</xdr:rowOff>
    </xdr:from>
    <xdr:ext cx="762000" cy="257175"/>
    <xdr:sp macro="" textlink="">
      <xdr:nvSpPr>
        <xdr:cNvPr id="459" name="テキスト ボックス 458"/>
        <xdr:cNvSpPr txBox="1"/>
      </xdr:nvSpPr>
      <xdr:spPr>
        <a:xfrm>
          <a:off x="12623800" y="124085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175"/>
    <xdr:sp macro="" textlink="">
      <xdr:nvSpPr>
        <xdr:cNvPr id="33" name="テキスト ボックス 32"/>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175"/>
    <xdr:sp macro="" textlink="">
      <xdr:nvSpPr>
        <xdr:cNvPr id="37" name="テキスト ボックス 36"/>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175"/>
    <xdr:sp macro="" textlink="">
      <xdr:nvSpPr>
        <xdr:cNvPr id="39" name="テキスト ボックス 38"/>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3" name="テキスト ボックス 42"/>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60095" cy="259080"/>
    <xdr:sp macro="" textlink="">
      <xdr:nvSpPr>
        <xdr:cNvPr id="46" name="人口1人当たり決算額の推移最小値テキスト130"/>
        <xdr:cNvSpPr txBox="1"/>
      </xdr:nvSpPr>
      <xdr:spPr>
        <a:xfrm>
          <a:off x="5740400" y="35604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0095" cy="257175"/>
    <xdr:sp macro="" textlink="">
      <xdr:nvSpPr>
        <xdr:cNvPr id="48" name="人口1人当たり決算額の推移最大値テキスト130"/>
        <xdr:cNvSpPr txBox="1"/>
      </xdr:nvSpPr>
      <xdr:spPr>
        <a:xfrm>
          <a:off x="5740400" y="19640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153035</xdr:rowOff>
    </xdr:from>
    <xdr:to xmlns:xdr="http://schemas.openxmlformats.org/drawingml/2006/spreadsheetDrawing">
      <xdr:col>29</xdr:col>
      <xdr:colOff>127000</xdr:colOff>
      <xdr:row>19</xdr:row>
      <xdr:rowOff>6985</xdr:rowOff>
    </xdr:to>
    <xdr:cxnSp macro="">
      <xdr:nvCxnSpPr>
        <xdr:cNvPr id="50" name="直線コネクタ 49"/>
        <xdr:cNvCxnSpPr/>
      </xdr:nvCxnSpPr>
      <xdr:spPr>
        <a:xfrm flipV="1">
          <a:off x="5003800" y="3286760"/>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129540</xdr:rowOff>
    </xdr:from>
    <xdr:ext cx="760095" cy="259080"/>
    <xdr:sp macro="" textlink="">
      <xdr:nvSpPr>
        <xdr:cNvPr id="51" name="人口1人当たり決算額の推移平均値テキスト130"/>
        <xdr:cNvSpPr txBox="1"/>
      </xdr:nvSpPr>
      <xdr:spPr>
        <a:xfrm>
          <a:off x="5740400" y="274891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6985</xdr:rowOff>
    </xdr:from>
    <xdr:to xmlns:xdr="http://schemas.openxmlformats.org/drawingml/2006/spreadsheetDrawing">
      <xdr:col>26</xdr:col>
      <xdr:colOff>50800</xdr:colOff>
      <xdr:row>19</xdr:row>
      <xdr:rowOff>32385</xdr:rowOff>
    </xdr:to>
    <xdr:cxnSp macro="">
      <xdr:nvCxnSpPr>
        <xdr:cNvPr id="53" name="直線コネクタ 52"/>
        <xdr:cNvCxnSpPr/>
      </xdr:nvCxnSpPr>
      <xdr:spPr>
        <a:xfrm flipV="1">
          <a:off x="4305300" y="331216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149860</xdr:rowOff>
    </xdr:from>
    <xdr:ext cx="736600" cy="259080"/>
    <xdr:sp macro="" textlink="">
      <xdr:nvSpPr>
        <xdr:cNvPr id="55" name="テキスト ボックス 54"/>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6985</xdr:rowOff>
    </xdr:from>
    <xdr:to xmlns:xdr="http://schemas.openxmlformats.org/drawingml/2006/spreadsheetDrawing">
      <xdr:col>22</xdr:col>
      <xdr:colOff>114300</xdr:colOff>
      <xdr:row>19</xdr:row>
      <xdr:rowOff>32385</xdr:rowOff>
    </xdr:to>
    <xdr:cxnSp macro="">
      <xdr:nvCxnSpPr>
        <xdr:cNvPr id="56" name="直線コネクタ 55"/>
        <xdr:cNvCxnSpPr/>
      </xdr:nvCxnSpPr>
      <xdr:spPr>
        <a:xfrm>
          <a:off x="3606800" y="331216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xdr:rowOff>
    </xdr:from>
    <xdr:ext cx="762000" cy="259080"/>
    <xdr:sp macro="" textlink="">
      <xdr:nvSpPr>
        <xdr:cNvPr id="58" name="テキスト ボックス 57"/>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6985</xdr:rowOff>
    </xdr:from>
    <xdr:to xmlns:xdr="http://schemas.openxmlformats.org/drawingml/2006/spreadsheetDrawing">
      <xdr:col>18</xdr:col>
      <xdr:colOff>177800</xdr:colOff>
      <xdr:row>19</xdr:row>
      <xdr:rowOff>33020</xdr:rowOff>
    </xdr:to>
    <xdr:cxnSp macro="">
      <xdr:nvCxnSpPr>
        <xdr:cNvPr id="59" name="直線コネクタ 58"/>
        <xdr:cNvCxnSpPr/>
      </xdr:nvCxnSpPr>
      <xdr:spPr>
        <a:xfrm flipV="1">
          <a:off x="2908300" y="331216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33020</xdr:rowOff>
    </xdr:from>
    <xdr:ext cx="762000" cy="259080"/>
    <xdr:sp macro="" textlink="">
      <xdr:nvSpPr>
        <xdr:cNvPr id="61" name="テキスト ボックス 60"/>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57175"/>
    <xdr:sp macro="" textlink="">
      <xdr:nvSpPr>
        <xdr:cNvPr id="63" name="テキスト ボックス 62"/>
        <xdr:cNvSpPr txBox="1"/>
      </xdr:nvSpPr>
      <xdr:spPr>
        <a:xfrm>
          <a:off x="2527300" y="2868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4" name="テキスト ボックス 63"/>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102235</xdr:rowOff>
    </xdr:from>
    <xdr:to xmlns:xdr="http://schemas.openxmlformats.org/drawingml/2006/spreadsheetDrawing">
      <xdr:col>29</xdr:col>
      <xdr:colOff>177800</xdr:colOff>
      <xdr:row>19</xdr:row>
      <xdr:rowOff>32385</xdr:rowOff>
    </xdr:to>
    <xdr:sp macro="" textlink="">
      <xdr:nvSpPr>
        <xdr:cNvPr id="69" name="楕円 68"/>
        <xdr:cNvSpPr/>
      </xdr:nvSpPr>
      <xdr:spPr>
        <a:xfrm>
          <a:off x="5600700" y="32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74930</xdr:rowOff>
    </xdr:from>
    <xdr:ext cx="760095" cy="257175"/>
    <xdr:sp macro="" textlink="">
      <xdr:nvSpPr>
        <xdr:cNvPr id="70" name="人口1人当たり決算額の推移該当値テキスト130"/>
        <xdr:cNvSpPr txBox="1"/>
      </xdr:nvSpPr>
      <xdr:spPr>
        <a:xfrm>
          <a:off x="5740400" y="32086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127635</xdr:rowOff>
    </xdr:from>
    <xdr:to xmlns:xdr="http://schemas.openxmlformats.org/drawingml/2006/spreadsheetDrawing">
      <xdr:col>26</xdr:col>
      <xdr:colOff>101600</xdr:colOff>
      <xdr:row>19</xdr:row>
      <xdr:rowOff>57785</xdr:rowOff>
    </xdr:to>
    <xdr:sp macro="" textlink="">
      <xdr:nvSpPr>
        <xdr:cNvPr id="71" name="楕円 70"/>
        <xdr:cNvSpPr/>
      </xdr:nvSpPr>
      <xdr:spPr>
        <a:xfrm>
          <a:off x="495300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42545</xdr:rowOff>
    </xdr:from>
    <xdr:ext cx="736600" cy="257175"/>
    <xdr:sp macro="" textlink="">
      <xdr:nvSpPr>
        <xdr:cNvPr id="72" name="テキスト ボックス 71"/>
        <xdr:cNvSpPr txBox="1"/>
      </xdr:nvSpPr>
      <xdr:spPr>
        <a:xfrm>
          <a:off x="4622800" y="33477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153035</xdr:rowOff>
    </xdr:from>
    <xdr:to xmlns:xdr="http://schemas.openxmlformats.org/drawingml/2006/spreadsheetDrawing">
      <xdr:col>22</xdr:col>
      <xdr:colOff>165100</xdr:colOff>
      <xdr:row>19</xdr:row>
      <xdr:rowOff>83185</xdr:rowOff>
    </xdr:to>
    <xdr:sp macro="" textlink="">
      <xdr:nvSpPr>
        <xdr:cNvPr id="73" name="楕円 72"/>
        <xdr:cNvSpPr/>
      </xdr:nvSpPr>
      <xdr:spPr>
        <a:xfrm>
          <a:off x="4254500" y="32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67945</xdr:rowOff>
    </xdr:from>
    <xdr:ext cx="762000" cy="258445"/>
    <xdr:sp macro="" textlink="">
      <xdr:nvSpPr>
        <xdr:cNvPr id="74" name="テキスト ボックス 73"/>
        <xdr:cNvSpPr txBox="1"/>
      </xdr:nvSpPr>
      <xdr:spPr>
        <a:xfrm>
          <a:off x="3924300" y="3373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127635</xdr:rowOff>
    </xdr:from>
    <xdr:to xmlns:xdr="http://schemas.openxmlformats.org/drawingml/2006/spreadsheetDrawing">
      <xdr:col>19</xdr:col>
      <xdr:colOff>38100</xdr:colOff>
      <xdr:row>19</xdr:row>
      <xdr:rowOff>57785</xdr:rowOff>
    </xdr:to>
    <xdr:sp macro="" textlink="">
      <xdr:nvSpPr>
        <xdr:cNvPr id="75" name="楕円 74"/>
        <xdr:cNvSpPr/>
      </xdr:nvSpPr>
      <xdr:spPr>
        <a:xfrm>
          <a:off x="355600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42545</xdr:rowOff>
    </xdr:from>
    <xdr:ext cx="762000" cy="257175"/>
    <xdr:sp macro="" textlink="">
      <xdr:nvSpPr>
        <xdr:cNvPr id="76" name="テキスト ボックス 75"/>
        <xdr:cNvSpPr txBox="1"/>
      </xdr:nvSpPr>
      <xdr:spPr>
        <a:xfrm>
          <a:off x="3225800" y="3347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153670</xdr:rowOff>
    </xdr:from>
    <xdr:to xmlns:xdr="http://schemas.openxmlformats.org/drawingml/2006/spreadsheetDrawing">
      <xdr:col>15</xdr:col>
      <xdr:colOff>101600</xdr:colOff>
      <xdr:row>19</xdr:row>
      <xdr:rowOff>83820</xdr:rowOff>
    </xdr:to>
    <xdr:sp macro="" textlink="">
      <xdr:nvSpPr>
        <xdr:cNvPr id="77" name="楕円 76"/>
        <xdr:cNvSpPr/>
      </xdr:nvSpPr>
      <xdr:spPr>
        <a:xfrm>
          <a:off x="2857500" y="3287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68580</xdr:rowOff>
    </xdr:from>
    <xdr:ext cx="762000" cy="259080"/>
    <xdr:sp macro="" textlink="">
      <xdr:nvSpPr>
        <xdr:cNvPr id="78" name="テキスト ボックス 77"/>
        <xdr:cNvSpPr txBox="1"/>
      </xdr:nvSpPr>
      <xdr:spPr>
        <a:xfrm>
          <a:off x="25273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2" name="テキスト ボックス 91"/>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5270"/>
    <xdr:sp macro="" textlink="">
      <xdr:nvSpPr>
        <xdr:cNvPr id="103" name="テキスト ボックス 102"/>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60095" cy="259080"/>
    <xdr:sp macro="" textlink="">
      <xdr:nvSpPr>
        <xdr:cNvPr id="110" name="人口1人当たり決算額の推移最小値テキスト445"/>
        <xdr:cNvSpPr txBox="1"/>
      </xdr:nvSpPr>
      <xdr:spPr>
        <a:xfrm>
          <a:off x="5740400" y="73774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0095" cy="255905"/>
    <xdr:sp macro="" textlink="">
      <xdr:nvSpPr>
        <xdr:cNvPr id="112" name="人口1人当たり決算額の推移最大値テキスト445"/>
        <xdr:cNvSpPr txBox="1"/>
      </xdr:nvSpPr>
      <xdr:spPr>
        <a:xfrm>
          <a:off x="5740400" y="584073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76835</xdr:rowOff>
    </xdr:from>
    <xdr:to xmlns:xdr="http://schemas.openxmlformats.org/drawingml/2006/spreadsheetDrawing">
      <xdr:col>29</xdr:col>
      <xdr:colOff>127000</xdr:colOff>
      <xdr:row>35</xdr:row>
      <xdr:rowOff>121285</xdr:rowOff>
    </xdr:to>
    <xdr:cxnSp macro="">
      <xdr:nvCxnSpPr>
        <xdr:cNvPr id="114" name="直線コネクタ 113"/>
        <xdr:cNvCxnSpPr/>
      </xdr:nvCxnSpPr>
      <xdr:spPr>
        <a:xfrm>
          <a:off x="5003800" y="6687185"/>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60095" cy="259080"/>
    <xdr:sp macro="" textlink="">
      <xdr:nvSpPr>
        <xdr:cNvPr id="115" name="人口1人当たり決算額の推移平均値テキスト445"/>
        <xdr:cNvSpPr txBox="1"/>
      </xdr:nvSpPr>
      <xdr:spPr>
        <a:xfrm>
          <a:off x="5740400" y="677291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76835</xdr:rowOff>
    </xdr:from>
    <xdr:to xmlns:xdr="http://schemas.openxmlformats.org/drawingml/2006/spreadsheetDrawing">
      <xdr:col>26</xdr:col>
      <xdr:colOff>50800</xdr:colOff>
      <xdr:row>35</xdr:row>
      <xdr:rowOff>145415</xdr:rowOff>
    </xdr:to>
    <xdr:cxnSp macro="">
      <xdr:nvCxnSpPr>
        <xdr:cNvPr id="117" name="直線コネクタ 116"/>
        <xdr:cNvCxnSpPr/>
      </xdr:nvCxnSpPr>
      <xdr:spPr>
        <a:xfrm flipV="1">
          <a:off x="4305300" y="668718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260985</xdr:rowOff>
    </xdr:from>
    <xdr:ext cx="736600" cy="255905"/>
    <xdr:sp macro="" textlink="">
      <xdr:nvSpPr>
        <xdr:cNvPr id="119" name="テキスト ボックス 118"/>
        <xdr:cNvSpPr txBox="1"/>
      </xdr:nvSpPr>
      <xdr:spPr>
        <a:xfrm>
          <a:off x="4622800" y="68713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145415</xdr:rowOff>
    </xdr:from>
    <xdr:to xmlns:xdr="http://schemas.openxmlformats.org/drawingml/2006/spreadsheetDrawing">
      <xdr:col>22</xdr:col>
      <xdr:colOff>114300</xdr:colOff>
      <xdr:row>35</xdr:row>
      <xdr:rowOff>240665</xdr:rowOff>
    </xdr:to>
    <xdr:cxnSp macro="">
      <xdr:nvCxnSpPr>
        <xdr:cNvPr id="120" name="直線コネクタ 119"/>
        <xdr:cNvCxnSpPr/>
      </xdr:nvCxnSpPr>
      <xdr:spPr>
        <a:xfrm flipV="1">
          <a:off x="3606800" y="6755765"/>
          <a:ext cx="69850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287655</xdr:rowOff>
    </xdr:from>
    <xdr:ext cx="762000" cy="259080"/>
    <xdr:sp macro="" textlink="">
      <xdr:nvSpPr>
        <xdr:cNvPr id="122" name="テキスト ボックス 121"/>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240665</xdr:rowOff>
    </xdr:from>
    <xdr:to xmlns:xdr="http://schemas.openxmlformats.org/drawingml/2006/spreadsheetDrawing">
      <xdr:col>18</xdr:col>
      <xdr:colOff>177800</xdr:colOff>
      <xdr:row>35</xdr:row>
      <xdr:rowOff>305435</xdr:rowOff>
    </xdr:to>
    <xdr:cxnSp macro="">
      <xdr:nvCxnSpPr>
        <xdr:cNvPr id="123" name="直線コネクタ 122"/>
        <xdr:cNvCxnSpPr/>
      </xdr:nvCxnSpPr>
      <xdr:spPr>
        <a:xfrm flipV="1">
          <a:off x="2908300" y="685101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333375</xdr:rowOff>
    </xdr:from>
    <xdr:ext cx="762000" cy="259080"/>
    <xdr:sp macro="" textlink="">
      <xdr:nvSpPr>
        <xdr:cNvPr id="125" name="テキスト ボックス 124"/>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17780</xdr:rowOff>
    </xdr:from>
    <xdr:ext cx="762000" cy="257175"/>
    <xdr:sp macro="" textlink="">
      <xdr:nvSpPr>
        <xdr:cNvPr id="127" name="テキスト ボックス 126"/>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69850</xdr:rowOff>
    </xdr:from>
    <xdr:to xmlns:xdr="http://schemas.openxmlformats.org/drawingml/2006/spreadsheetDrawing">
      <xdr:col>29</xdr:col>
      <xdr:colOff>177800</xdr:colOff>
      <xdr:row>35</xdr:row>
      <xdr:rowOff>172085</xdr:rowOff>
    </xdr:to>
    <xdr:sp macro="" textlink="">
      <xdr:nvSpPr>
        <xdr:cNvPr id="133" name="楕円 132"/>
        <xdr:cNvSpPr/>
      </xdr:nvSpPr>
      <xdr:spPr>
        <a:xfrm>
          <a:off x="5600700"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258445</xdr:rowOff>
    </xdr:from>
    <xdr:ext cx="760095" cy="256540"/>
    <xdr:sp macro="" textlink="">
      <xdr:nvSpPr>
        <xdr:cNvPr id="134" name="人口1人当たり決算額の推移該当値テキスト445"/>
        <xdr:cNvSpPr txBox="1"/>
      </xdr:nvSpPr>
      <xdr:spPr>
        <a:xfrm>
          <a:off x="5740400" y="652589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25400</xdr:rowOff>
    </xdr:from>
    <xdr:to xmlns:xdr="http://schemas.openxmlformats.org/drawingml/2006/spreadsheetDrawing">
      <xdr:col>26</xdr:col>
      <xdr:colOff>101600</xdr:colOff>
      <xdr:row>35</xdr:row>
      <xdr:rowOff>126365</xdr:rowOff>
    </xdr:to>
    <xdr:sp macro="" textlink="">
      <xdr:nvSpPr>
        <xdr:cNvPr id="135" name="楕円 134"/>
        <xdr:cNvSpPr/>
      </xdr:nvSpPr>
      <xdr:spPr>
        <a:xfrm>
          <a:off x="4953000" y="6635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137160</xdr:rowOff>
    </xdr:from>
    <xdr:ext cx="736600" cy="259715"/>
    <xdr:sp macro="" textlink="">
      <xdr:nvSpPr>
        <xdr:cNvPr id="136" name="テキスト ボックス 135"/>
        <xdr:cNvSpPr txBox="1"/>
      </xdr:nvSpPr>
      <xdr:spPr>
        <a:xfrm>
          <a:off x="4622800" y="6404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93980</xdr:rowOff>
    </xdr:from>
    <xdr:to xmlns:xdr="http://schemas.openxmlformats.org/drawingml/2006/spreadsheetDrawing">
      <xdr:col>22</xdr:col>
      <xdr:colOff>165100</xdr:colOff>
      <xdr:row>35</xdr:row>
      <xdr:rowOff>194945</xdr:rowOff>
    </xdr:to>
    <xdr:sp macro="" textlink="">
      <xdr:nvSpPr>
        <xdr:cNvPr id="137" name="楕円 136"/>
        <xdr:cNvSpPr/>
      </xdr:nvSpPr>
      <xdr:spPr>
        <a:xfrm>
          <a:off x="4254500" y="6704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205740</xdr:rowOff>
    </xdr:from>
    <xdr:ext cx="762000" cy="259715"/>
    <xdr:sp macro="" textlink="">
      <xdr:nvSpPr>
        <xdr:cNvPr id="138" name="テキスト ボックス 137"/>
        <xdr:cNvSpPr txBox="1"/>
      </xdr:nvSpPr>
      <xdr:spPr>
        <a:xfrm>
          <a:off x="3924300" y="64731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191135</xdr:rowOff>
    </xdr:from>
    <xdr:to xmlns:xdr="http://schemas.openxmlformats.org/drawingml/2006/spreadsheetDrawing">
      <xdr:col>19</xdr:col>
      <xdr:colOff>38100</xdr:colOff>
      <xdr:row>35</xdr:row>
      <xdr:rowOff>292100</xdr:rowOff>
    </xdr:to>
    <xdr:sp macro="" textlink="">
      <xdr:nvSpPr>
        <xdr:cNvPr id="139" name="楕円 138"/>
        <xdr:cNvSpPr/>
      </xdr:nvSpPr>
      <xdr:spPr>
        <a:xfrm>
          <a:off x="35560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302260</xdr:rowOff>
    </xdr:from>
    <xdr:ext cx="762000" cy="258445"/>
    <xdr:sp macro="" textlink="">
      <xdr:nvSpPr>
        <xdr:cNvPr id="140" name="テキスト ボックス 139"/>
        <xdr:cNvSpPr txBox="1"/>
      </xdr:nvSpPr>
      <xdr:spPr>
        <a:xfrm>
          <a:off x="3225800" y="6569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254000</xdr:rowOff>
    </xdr:from>
    <xdr:to xmlns:xdr="http://schemas.openxmlformats.org/drawingml/2006/spreadsheetDrawing">
      <xdr:col>15</xdr:col>
      <xdr:colOff>101600</xdr:colOff>
      <xdr:row>36</xdr:row>
      <xdr:rowOff>13335</xdr:rowOff>
    </xdr:to>
    <xdr:sp macro="" textlink="">
      <xdr:nvSpPr>
        <xdr:cNvPr id="141" name="楕円 140"/>
        <xdr:cNvSpPr/>
      </xdr:nvSpPr>
      <xdr:spPr>
        <a:xfrm>
          <a:off x="2857500" y="6864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22860</xdr:rowOff>
    </xdr:from>
    <xdr:ext cx="762000" cy="259715"/>
    <xdr:sp macro="" textlink="">
      <xdr:nvSpPr>
        <xdr:cNvPr id="142" name="テキスト ボックス 141"/>
        <xdr:cNvSpPr txBox="1"/>
      </xdr:nvSpPr>
      <xdr:spPr>
        <a:xfrm>
          <a:off x="25273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175"/>
    <xdr:sp macro="" textlink="">
      <xdr:nvSpPr>
        <xdr:cNvPr id="48" name="テキスト ボックス 47"/>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7175"/>
    <xdr:sp macro="" textlink="">
      <xdr:nvSpPr>
        <xdr:cNvPr id="57" name="人件費最小値テキスト"/>
        <xdr:cNvSpPr txBox="1"/>
      </xdr:nvSpPr>
      <xdr:spPr>
        <a:xfrm>
          <a:off x="4686300" y="65335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7175"/>
    <xdr:sp macro="" textlink="">
      <xdr:nvSpPr>
        <xdr:cNvPr id="59" name="人件費最大値テキスト"/>
        <xdr:cNvSpPr txBox="1"/>
      </xdr:nvSpPr>
      <xdr:spPr>
        <a:xfrm>
          <a:off x="4686300" y="49441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81915</xdr:rowOff>
    </xdr:from>
    <xdr:to xmlns:xdr="http://schemas.openxmlformats.org/drawingml/2006/spreadsheetDrawing">
      <xdr:col>24</xdr:col>
      <xdr:colOff>63500</xdr:colOff>
      <xdr:row>35</xdr:row>
      <xdr:rowOff>114935</xdr:rowOff>
    </xdr:to>
    <xdr:cxnSp macro="">
      <xdr:nvCxnSpPr>
        <xdr:cNvPr id="61" name="直線コネクタ 60"/>
        <xdr:cNvCxnSpPr/>
      </xdr:nvCxnSpPr>
      <xdr:spPr>
        <a:xfrm flipV="1">
          <a:off x="3797300" y="60826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7620</xdr:rowOff>
    </xdr:from>
    <xdr:ext cx="534670" cy="257175"/>
    <xdr:sp macro="" textlink="">
      <xdr:nvSpPr>
        <xdr:cNvPr id="62" name="人件費平均値テキスト"/>
        <xdr:cNvSpPr txBox="1"/>
      </xdr:nvSpPr>
      <xdr:spPr>
        <a:xfrm>
          <a:off x="4686300" y="56654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114935</xdr:rowOff>
    </xdr:from>
    <xdr:to xmlns:xdr="http://schemas.openxmlformats.org/drawingml/2006/spreadsheetDrawing">
      <xdr:col>19</xdr:col>
      <xdr:colOff>177800</xdr:colOff>
      <xdr:row>35</xdr:row>
      <xdr:rowOff>135255</xdr:rowOff>
    </xdr:to>
    <xdr:cxnSp macro="">
      <xdr:nvCxnSpPr>
        <xdr:cNvPr id="64" name="直線コネクタ 63"/>
        <xdr:cNvCxnSpPr/>
      </xdr:nvCxnSpPr>
      <xdr:spPr>
        <a:xfrm flipV="1">
          <a:off x="2908300" y="61156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31115</xdr:rowOff>
    </xdr:from>
    <xdr:ext cx="532765" cy="257175"/>
    <xdr:sp macro="" textlink="">
      <xdr:nvSpPr>
        <xdr:cNvPr id="66" name="テキスト ボックス 65"/>
        <xdr:cNvSpPr txBox="1"/>
      </xdr:nvSpPr>
      <xdr:spPr>
        <a:xfrm>
          <a:off x="3529965" y="56889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114300</xdr:rowOff>
    </xdr:from>
    <xdr:to xmlns:xdr="http://schemas.openxmlformats.org/drawingml/2006/spreadsheetDrawing">
      <xdr:col>15</xdr:col>
      <xdr:colOff>50800</xdr:colOff>
      <xdr:row>35</xdr:row>
      <xdr:rowOff>135255</xdr:rowOff>
    </xdr:to>
    <xdr:cxnSp macro="">
      <xdr:nvCxnSpPr>
        <xdr:cNvPr id="67" name="直線コネクタ 66"/>
        <xdr:cNvCxnSpPr/>
      </xdr:nvCxnSpPr>
      <xdr:spPr>
        <a:xfrm>
          <a:off x="2019300" y="61150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56515</xdr:rowOff>
    </xdr:from>
    <xdr:ext cx="532765" cy="258445"/>
    <xdr:sp macro="" textlink="">
      <xdr:nvSpPr>
        <xdr:cNvPr id="69" name="テキスト ボックス 68"/>
        <xdr:cNvSpPr txBox="1"/>
      </xdr:nvSpPr>
      <xdr:spPr>
        <a:xfrm>
          <a:off x="2640965" y="57143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114300</xdr:rowOff>
    </xdr:from>
    <xdr:to xmlns:xdr="http://schemas.openxmlformats.org/drawingml/2006/spreadsheetDrawing">
      <xdr:col>10</xdr:col>
      <xdr:colOff>114300</xdr:colOff>
      <xdr:row>35</xdr:row>
      <xdr:rowOff>130175</xdr:rowOff>
    </xdr:to>
    <xdr:cxnSp macro="">
      <xdr:nvCxnSpPr>
        <xdr:cNvPr id="70" name="直線コネクタ 69"/>
        <xdr:cNvCxnSpPr/>
      </xdr:nvCxnSpPr>
      <xdr:spPr>
        <a:xfrm flipV="1">
          <a:off x="1130300" y="6115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69850</xdr:rowOff>
    </xdr:from>
    <xdr:ext cx="532765" cy="259080"/>
    <xdr:sp macro="" textlink="">
      <xdr:nvSpPr>
        <xdr:cNvPr id="72" name="テキスト ボックス 71"/>
        <xdr:cNvSpPr txBox="1"/>
      </xdr:nvSpPr>
      <xdr:spPr>
        <a:xfrm>
          <a:off x="1751965" y="5727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118745</xdr:rowOff>
    </xdr:from>
    <xdr:ext cx="532765" cy="259080"/>
    <xdr:sp macro="" textlink="">
      <xdr:nvSpPr>
        <xdr:cNvPr id="74" name="テキスト ボックス 73"/>
        <xdr:cNvSpPr txBox="1"/>
      </xdr:nvSpPr>
      <xdr:spPr>
        <a:xfrm>
          <a:off x="862965" y="57765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31115</xdr:rowOff>
    </xdr:from>
    <xdr:to xmlns:xdr="http://schemas.openxmlformats.org/drawingml/2006/spreadsheetDrawing">
      <xdr:col>24</xdr:col>
      <xdr:colOff>114300</xdr:colOff>
      <xdr:row>35</xdr:row>
      <xdr:rowOff>132715</xdr:rowOff>
    </xdr:to>
    <xdr:sp macro="" textlink="">
      <xdr:nvSpPr>
        <xdr:cNvPr id="80" name="楕円 79"/>
        <xdr:cNvSpPr/>
      </xdr:nvSpPr>
      <xdr:spPr>
        <a:xfrm>
          <a:off x="4584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9525</xdr:rowOff>
    </xdr:from>
    <xdr:ext cx="534670" cy="257175"/>
    <xdr:sp macro="" textlink="">
      <xdr:nvSpPr>
        <xdr:cNvPr id="81" name="人件費該当値テキスト"/>
        <xdr:cNvSpPr txBox="1"/>
      </xdr:nvSpPr>
      <xdr:spPr>
        <a:xfrm>
          <a:off x="4686300" y="60102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64135</xdr:rowOff>
    </xdr:from>
    <xdr:to xmlns:xdr="http://schemas.openxmlformats.org/drawingml/2006/spreadsheetDrawing">
      <xdr:col>20</xdr:col>
      <xdr:colOff>38100</xdr:colOff>
      <xdr:row>35</xdr:row>
      <xdr:rowOff>166370</xdr:rowOff>
    </xdr:to>
    <xdr:sp macro="" textlink="">
      <xdr:nvSpPr>
        <xdr:cNvPr id="82" name="楕円 81"/>
        <xdr:cNvSpPr/>
      </xdr:nvSpPr>
      <xdr:spPr>
        <a:xfrm>
          <a:off x="3746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156845</xdr:rowOff>
    </xdr:from>
    <xdr:ext cx="532765" cy="257175"/>
    <xdr:sp macro="" textlink="">
      <xdr:nvSpPr>
        <xdr:cNvPr id="83" name="テキスト ボックス 82"/>
        <xdr:cNvSpPr txBox="1"/>
      </xdr:nvSpPr>
      <xdr:spPr>
        <a:xfrm>
          <a:off x="3529965" y="6157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84455</xdr:rowOff>
    </xdr:from>
    <xdr:to xmlns:xdr="http://schemas.openxmlformats.org/drawingml/2006/spreadsheetDrawing">
      <xdr:col>15</xdr:col>
      <xdr:colOff>101600</xdr:colOff>
      <xdr:row>36</xdr:row>
      <xdr:rowOff>14605</xdr:rowOff>
    </xdr:to>
    <xdr:sp macro="" textlink="">
      <xdr:nvSpPr>
        <xdr:cNvPr id="84" name="楕円 83"/>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6350</xdr:rowOff>
    </xdr:from>
    <xdr:ext cx="532765" cy="257175"/>
    <xdr:sp macro="" textlink="">
      <xdr:nvSpPr>
        <xdr:cNvPr id="85" name="テキスト ボックス 84"/>
        <xdr:cNvSpPr txBox="1"/>
      </xdr:nvSpPr>
      <xdr:spPr>
        <a:xfrm>
          <a:off x="2640965" y="6178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63500</xdr:rowOff>
    </xdr:from>
    <xdr:to xmlns:xdr="http://schemas.openxmlformats.org/drawingml/2006/spreadsheetDrawing">
      <xdr:col>10</xdr:col>
      <xdr:colOff>165100</xdr:colOff>
      <xdr:row>35</xdr:row>
      <xdr:rowOff>165100</xdr:rowOff>
    </xdr:to>
    <xdr:sp macro="" textlink="">
      <xdr:nvSpPr>
        <xdr:cNvPr id="86" name="楕円 85"/>
        <xdr:cNvSpPr/>
      </xdr:nvSpPr>
      <xdr:spPr>
        <a:xfrm>
          <a:off x="1968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156210</xdr:rowOff>
    </xdr:from>
    <xdr:ext cx="532765" cy="257175"/>
    <xdr:sp macro="" textlink="">
      <xdr:nvSpPr>
        <xdr:cNvPr id="87" name="テキスト ボックス 86"/>
        <xdr:cNvSpPr txBox="1"/>
      </xdr:nvSpPr>
      <xdr:spPr>
        <a:xfrm>
          <a:off x="1751965" y="6156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79375</xdr:rowOff>
    </xdr:from>
    <xdr:to xmlns:xdr="http://schemas.openxmlformats.org/drawingml/2006/spreadsheetDrawing">
      <xdr:col>6</xdr:col>
      <xdr:colOff>38100</xdr:colOff>
      <xdr:row>36</xdr:row>
      <xdr:rowOff>9525</xdr:rowOff>
    </xdr:to>
    <xdr:sp macro="" textlink="">
      <xdr:nvSpPr>
        <xdr:cNvPr id="88" name="楕円 87"/>
        <xdr:cNvSpPr/>
      </xdr:nvSpPr>
      <xdr:spPr>
        <a:xfrm>
          <a:off x="1079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635</xdr:rowOff>
    </xdr:from>
    <xdr:ext cx="532765" cy="259080"/>
    <xdr:sp macro="" textlink="">
      <xdr:nvSpPr>
        <xdr:cNvPr id="89" name="テキスト ボックス 88"/>
        <xdr:cNvSpPr txBox="1"/>
      </xdr:nvSpPr>
      <xdr:spPr>
        <a:xfrm>
          <a:off x="862965" y="6172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015" cy="257175"/>
    <xdr:sp macro="" textlink="">
      <xdr:nvSpPr>
        <xdr:cNvPr id="100" name="テキスト ボックス 99"/>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4" name="テキスト ボックス 103"/>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6" name="テキスト ボックス 105"/>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8" name="テキスト ボックス 107"/>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10" name="テキスト ボックス 109"/>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2" name="テキスト ボックス 111"/>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57175"/>
    <xdr:sp macro="" textlink="">
      <xdr:nvSpPr>
        <xdr:cNvPr id="115" name="物件費最小値テキスト"/>
        <xdr:cNvSpPr txBox="1"/>
      </xdr:nvSpPr>
      <xdr:spPr>
        <a:xfrm>
          <a:off x="4686300" y="101130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150495</xdr:rowOff>
    </xdr:from>
    <xdr:to xmlns:xdr="http://schemas.openxmlformats.org/drawingml/2006/spreadsheetDrawing">
      <xdr:col>24</xdr:col>
      <xdr:colOff>63500</xdr:colOff>
      <xdr:row>57</xdr:row>
      <xdr:rowOff>34290</xdr:rowOff>
    </xdr:to>
    <xdr:cxnSp macro="">
      <xdr:nvCxnSpPr>
        <xdr:cNvPr id="119" name="直線コネクタ 118"/>
        <xdr:cNvCxnSpPr/>
      </xdr:nvCxnSpPr>
      <xdr:spPr>
        <a:xfrm flipV="1">
          <a:off x="3797300" y="97516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158750</xdr:rowOff>
    </xdr:from>
    <xdr:ext cx="534670" cy="259080"/>
    <xdr:sp macro="" textlink="">
      <xdr:nvSpPr>
        <xdr:cNvPr id="120" name="物件費平均値テキスト"/>
        <xdr:cNvSpPr txBox="1"/>
      </xdr:nvSpPr>
      <xdr:spPr>
        <a:xfrm>
          <a:off x="4686300" y="9759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146050</xdr:rowOff>
    </xdr:from>
    <xdr:to xmlns:xdr="http://schemas.openxmlformats.org/drawingml/2006/spreadsheetDrawing">
      <xdr:col>19</xdr:col>
      <xdr:colOff>177800</xdr:colOff>
      <xdr:row>57</xdr:row>
      <xdr:rowOff>34290</xdr:rowOff>
    </xdr:to>
    <xdr:cxnSp macro="">
      <xdr:nvCxnSpPr>
        <xdr:cNvPr id="122" name="直線コネクタ 121"/>
        <xdr:cNvCxnSpPr/>
      </xdr:nvCxnSpPr>
      <xdr:spPr>
        <a:xfrm>
          <a:off x="2908300" y="97472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161925</xdr:rowOff>
    </xdr:from>
    <xdr:ext cx="532765" cy="259080"/>
    <xdr:sp macro="" textlink="">
      <xdr:nvSpPr>
        <xdr:cNvPr id="124" name="テキスト ボックス 123"/>
        <xdr:cNvSpPr txBox="1"/>
      </xdr:nvSpPr>
      <xdr:spPr>
        <a:xfrm>
          <a:off x="3529965" y="9934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146050</xdr:rowOff>
    </xdr:from>
    <xdr:to xmlns:xdr="http://schemas.openxmlformats.org/drawingml/2006/spreadsheetDrawing">
      <xdr:col>15</xdr:col>
      <xdr:colOff>50800</xdr:colOff>
      <xdr:row>57</xdr:row>
      <xdr:rowOff>83820</xdr:rowOff>
    </xdr:to>
    <xdr:cxnSp macro="">
      <xdr:nvCxnSpPr>
        <xdr:cNvPr id="125" name="直線コネクタ 124"/>
        <xdr:cNvCxnSpPr/>
      </xdr:nvCxnSpPr>
      <xdr:spPr>
        <a:xfrm flipV="1">
          <a:off x="2019300" y="974725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142240</xdr:rowOff>
    </xdr:from>
    <xdr:ext cx="532765" cy="259080"/>
    <xdr:sp macro="" textlink="">
      <xdr:nvSpPr>
        <xdr:cNvPr id="127" name="テキスト ボックス 126"/>
        <xdr:cNvSpPr txBox="1"/>
      </xdr:nvSpPr>
      <xdr:spPr>
        <a:xfrm>
          <a:off x="2640965" y="9914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83820</xdr:rowOff>
    </xdr:from>
    <xdr:to xmlns:xdr="http://schemas.openxmlformats.org/drawingml/2006/spreadsheetDrawing">
      <xdr:col>10</xdr:col>
      <xdr:colOff>114300</xdr:colOff>
      <xdr:row>57</xdr:row>
      <xdr:rowOff>100965</xdr:rowOff>
    </xdr:to>
    <xdr:cxnSp macro="">
      <xdr:nvCxnSpPr>
        <xdr:cNvPr id="128" name="直線コネクタ 127"/>
        <xdr:cNvCxnSpPr/>
      </xdr:nvCxnSpPr>
      <xdr:spPr>
        <a:xfrm flipV="1">
          <a:off x="1130300" y="98564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24765</xdr:rowOff>
    </xdr:from>
    <xdr:ext cx="532765" cy="259080"/>
    <xdr:sp macro="" textlink="">
      <xdr:nvSpPr>
        <xdr:cNvPr id="130" name="テキスト ボックス 129"/>
        <xdr:cNvSpPr txBox="1"/>
      </xdr:nvSpPr>
      <xdr:spPr>
        <a:xfrm>
          <a:off x="1751965" y="9968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76200</xdr:rowOff>
    </xdr:from>
    <xdr:ext cx="532765" cy="257175"/>
    <xdr:sp macro="" textlink="">
      <xdr:nvSpPr>
        <xdr:cNvPr id="132" name="テキスト ボックス 131"/>
        <xdr:cNvSpPr txBox="1"/>
      </xdr:nvSpPr>
      <xdr:spPr>
        <a:xfrm>
          <a:off x="862965" y="10020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99695</xdr:rowOff>
    </xdr:from>
    <xdr:to xmlns:xdr="http://schemas.openxmlformats.org/drawingml/2006/spreadsheetDrawing">
      <xdr:col>24</xdr:col>
      <xdr:colOff>114300</xdr:colOff>
      <xdr:row>57</xdr:row>
      <xdr:rowOff>29845</xdr:rowOff>
    </xdr:to>
    <xdr:sp macro="" textlink="">
      <xdr:nvSpPr>
        <xdr:cNvPr id="138" name="楕円 137"/>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123190</xdr:rowOff>
    </xdr:from>
    <xdr:ext cx="598805" cy="257175"/>
    <xdr:sp macro="" textlink="">
      <xdr:nvSpPr>
        <xdr:cNvPr id="139" name="物件費該当値テキスト"/>
        <xdr:cNvSpPr txBox="1"/>
      </xdr:nvSpPr>
      <xdr:spPr>
        <a:xfrm>
          <a:off x="4686300" y="95529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154940</xdr:rowOff>
    </xdr:from>
    <xdr:to xmlns:xdr="http://schemas.openxmlformats.org/drawingml/2006/spreadsheetDrawing">
      <xdr:col>20</xdr:col>
      <xdr:colOff>38100</xdr:colOff>
      <xdr:row>57</xdr:row>
      <xdr:rowOff>85090</xdr:rowOff>
    </xdr:to>
    <xdr:sp macro="" textlink="">
      <xdr:nvSpPr>
        <xdr:cNvPr id="140" name="楕円 139"/>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101600</xdr:rowOff>
    </xdr:from>
    <xdr:ext cx="532765" cy="259080"/>
    <xdr:sp macro="" textlink="">
      <xdr:nvSpPr>
        <xdr:cNvPr id="141" name="テキスト ボックス 140"/>
        <xdr:cNvSpPr txBox="1"/>
      </xdr:nvSpPr>
      <xdr:spPr>
        <a:xfrm>
          <a:off x="3529965" y="9531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95250</xdr:rowOff>
    </xdr:from>
    <xdr:to xmlns:xdr="http://schemas.openxmlformats.org/drawingml/2006/spreadsheetDrawing">
      <xdr:col>15</xdr:col>
      <xdr:colOff>101600</xdr:colOff>
      <xdr:row>57</xdr:row>
      <xdr:rowOff>25400</xdr:rowOff>
    </xdr:to>
    <xdr:sp macro="" textlink="">
      <xdr:nvSpPr>
        <xdr:cNvPr id="142" name="楕円 141"/>
        <xdr:cNvSpPr/>
      </xdr:nvSpPr>
      <xdr:spPr>
        <a:xfrm>
          <a:off x="2857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41910</xdr:rowOff>
    </xdr:from>
    <xdr:ext cx="596900" cy="257175"/>
    <xdr:sp macro="" textlink="">
      <xdr:nvSpPr>
        <xdr:cNvPr id="143" name="テキスト ボックス 142"/>
        <xdr:cNvSpPr txBox="1"/>
      </xdr:nvSpPr>
      <xdr:spPr>
        <a:xfrm>
          <a:off x="2608580" y="94716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33020</xdr:rowOff>
    </xdr:from>
    <xdr:to xmlns:xdr="http://schemas.openxmlformats.org/drawingml/2006/spreadsheetDrawing">
      <xdr:col>10</xdr:col>
      <xdr:colOff>165100</xdr:colOff>
      <xdr:row>57</xdr:row>
      <xdr:rowOff>134620</xdr:rowOff>
    </xdr:to>
    <xdr:sp macro="" textlink="">
      <xdr:nvSpPr>
        <xdr:cNvPr id="144" name="楕円 143"/>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151130</xdr:rowOff>
    </xdr:from>
    <xdr:ext cx="532765" cy="259080"/>
    <xdr:sp macro="" textlink="">
      <xdr:nvSpPr>
        <xdr:cNvPr id="145" name="テキスト ボックス 144"/>
        <xdr:cNvSpPr txBox="1"/>
      </xdr:nvSpPr>
      <xdr:spPr>
        <a:xfrm>
          <a:off x="1751965" y="9580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50165</xdr:rowOff>
    </xdr:from>
    <xdr:to xmlns:xdr="http://schemas.openxmlformats.org/drawingml/2006/spreadsheetDrawing">
      <xdr:col>6</xdr:col>
      <xdr:colOff>38100</xdr:colOff>
      <xdr:row>57</xdr:row>
      <xdr:rowOff>151765</xdr:rowOff>
    </xdr:to>
    <xdr:sp macro="" textlink="">
      <xdr:nvSpPr>
        <xdr:cNvPr id="146" name="楕円 145"/>
        <xdr:cNvSpPr/>
      </xdr:nvSpPr>
      <xdr:spPr>
        <a:xfrm>
          <a:off x="1079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168275</xdr:rowOff>
    </xdr:from>
    <xdr:ext cx="532765" cy="257175"/>
    <xdr:sp macro="" textlink="">
      <xdr:nvSpPr>
        <xdr:cNvPr id="147" name="テキスト ボックス 146"/>
        <xdr:cNvSpPr txBox="1"/>
      </xdr:nvSpPr>
      <xdr:spPr>
        <a:xfrm>
          <a:off x="862965" y="9598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59" name="テキスト ボックス 158"/>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3" name="テキスト ボックス 162"/>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7175"/>
    <xdr:sp macro="" textlink="">
      <xdr:nvSpPr>
        <xdr:cNvPr id="172" name="維持補修費最小値テキスト"/>
        <xdr:cNvSpPr txBox="1"/>
      </xdr:nvSpPr>
      <xdr:spPr>
        <a:xfrm>
          <a:off x="4686300" y="13573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159385</xdr:rowOff>
    </xdr:from>
    <xdr:to xmlns:xdr="http://schemas.openxmlformats.org/drawingml/2006/spreadsheetDrawing">
      <xdr:col>24</xdr:col>
      <xdr:colOff>63500</xdr:colOff>
      <xdr:row>79</xdr:row>
      <xdr:rowOff>12065</xdr:rowOff>
    </xdr:to>
    <xdr:cxnSp macro="">
      <xdr:nvCxnSpPr>
        <xdr:cNvPr id="176" name="直線コネクタ 175"/>
        <xdr:cNvCxnSpPr/>
      </xdr:nvCxnSpPr>
      <xdr:spPr>
        <a:xfrm flipV="1">
          <a:off x="3797300" y="1353248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160655</xdr:rowOff>
    </xdr:from>
    <xdr:ext cx="534670" cy="259080"/>
    <xdr:sp macro="" textlink="">
      <xdr:nvSpPr>
        <xdr:cNvPr id="177" name="維持補修費平均値テキスト"/>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12065</xdr:rowOff>
    </xdr:from>
    <xdr:to xmlns:xdr="http://schemas.openxmlformats.org/drawingml/2006/spreadsheetDrawing">
      <xdr:col>19</xdr:col>
      <xdr:colOff>177800</xdr:colOff>
      <xdr:row>79</xdr:row>
      <xdr:rowOff>13970</xdr:rowOff>
    </xdr:to>
    <xdr:cxnSp macro="">
      <xdr:nvCxnSpPr>
        <xdr:cNvPr id="179" name="直線コネクタ 178"/>
        <xdr:cNvCxnSpPr/>
      </xdr:nvCxnSpPr>
      <xdr:spPr>
        <a:xfrm flipV="1">
          <a:off x="2908300" y="13556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7995" cy="257175"/>
    <xdr:sp macro="" textlink="">
      <xdr:nvSpPr>
        <xdr:cNvPr id="181" name="テキスト ボックス 180"/>
        <xdr:cNvSpPr txBox="1"/>
      </xdr:nvSpPr>
      <xdr:spPr>
        <a:xfrm>
          <a:off x="3562350" y="13164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160020</xdr:rowOff>
    </xdr:from>
    <xdr:to xmlns:xdr="http://schemas.openxmlformats.org/drawingml/2006/spreadsheetDrawing">
      <xdr:col>15</xdr:col>
      <xdr:colOff>50800</xdr:colOff>
      <xdr:row>79</xdr:row>
      <xdr:rowOff>13970</xdr:rowOff>
    </xdr:to>
    <xdr:cxnSp macro="">
      <xdr:nvCxnSpPr>
        <xdr:cNvPr id="182" name="直線コネクタ 181"/>
        <xdr:cNvCxnSpPr/>
      </xdr:nvCxnSpPr>
      <xdr:spPr>
        <a:xfrm>
          <a:off x="2019300" y="135331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130810</xdr:rowOff>
    </xdr:from>
    <xdr:ext cx="467995" cy="259080"/>
    <xdr:sp macro="" textlink="">
      <xdr:nvSpPr>
        <xdr:cNvPr id="184" name="テキスト ボックス 183"/>
        <xdr:cNvSpPr txBox="1"/>
      </xdr:nvSpPr>
      <xdr:spPr>
        <a:xfrm>
          <a:off x="2673350" y="13161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160020</xdr:rowOff>
    </xdr:from>
    <xdr:to xmlns:xdr="http://schemas.openxmlformats.org/drawingml/2006/spreadsheetDrawing">
      <xdr:col>10</xdr:col>
      <xdr:colOff>114300</xdr:colOff>
      <xdr:row>79</xdr:row>
      <xdr:rowOff>22860</xdr:rowOff>
    </xdr:to>
    <xdr:cxnSp macro="">
      <xdr:nvCxnSpPr>
        <xdr:cNvPr id="185" name="直線コネクタ 184"/>
        <xdr:cNvCxnSpPr/>
      </xdr:nvCxnSpPr>
      <xdr:spPr>
        <a:xfrm flipV="1">
          <a:off x="1130300" y="135331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117475</xdr:rowOff>
    </xdr:from>
    <xdr:ext cx="467995" cy="259080"/>
    <xdr:sp macro="" textlink="">
      <xdr:nvSpPr>
        <xdr:cNvPr id="187" name="テキスト ボックス 186"/>
        <xdr:cNvSpPr txBox="1"/>
      </xdr:nvSpPr>
      <xdr:spPr>
        <a:xfrm>
          <a:off x="1784350" y="13147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7995" cy="259080"/>
    <xdr:sp macro="" textlink="">
      <xdr:nvSpPr>
        <xdr:cNvPr id="189" name="テキスト ボックス 188"/>
        <xdr:cNvSpPr txBox="1"/>
      </xdr:nvSpPr>
      <xdr:spPr>
        <a:xfrm>
          <a:off x="895350" y="13159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109220</xdr:rowOff>
    </xdr:from>
    <xdr:to xmlns:xdr="http://schemas.openxmlformats.org/drawingml/2006/spreadsheetDrawing">
      <xdr:col>24</xdr:col>
      <xdr:colOff>114300</xdr:colOff>
      <xdr:row>79</xdr:row>
      <xdr:rowOff>38735</xdr:rowOff>
    </xdr:to>
    <xdr:sp macro="" textlink="">
      <xdr:nvSpPr>
        <xdr:cNvPr id="195" name="楕円 194"/>
        <xdr:cNvSpPr/>
      </xdr:nvSpPr>
      <xdr:spPr>
        <a:xfrm>
          <a:off x="4584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23495</xdr:rowOff>
    </xdr:from>
    <xdr:ext cx="469900" cy="259080"/>
    <xdr:sp macro="" textlink="">
      <xdr:nvSpPr>
        <xdr:cNvPr id="196" name="維持補修費該当値テキスト"/>
        <xdr:cNvSpPr txBox="1"/>
      </xdr:nvSpPr>
      <xdr:spPr>
        <a:xfrm>
          <a:off x="4686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132715</xdr:rowOff>
    </xdr:from>
    <xdr:to xmlns:xdr="http://schemas.openxmlformats.org/drawingml/2006/spreadsheetDrawing">
      <xdr:col>20</xdr:col>
      <xdr:colOff>38100</xdr:colOff>
      <xdr:row>79</xdr:row>
      <xdr:rowOff>63500</xdr:rowOff>
    </xdr:to>
    <xdr:sp macro="" textlink="">
      <xdr:nvSpPr>
        <xdr:cNvPr id="197" name="楕円 196"/>
        <xdr:cNvSpPr/>
      </xdr:nvSpPr>
      <xdr:spPr>
        <a:xfrm>
          <a:off x="3746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53975</xdr:rowOff>
    </xdr:from>
    <xdr:ext cx="467995" cy="257175"/>
    <xdr:sp macro="" textlink="">
      <xdr:nvSpPr>
        <xdr:cNvPr id="198" name="テキスト ボックス 197"/>
        <xdr:cNvSpPr txBox="1"/>
      </xdr:nvSpPr>
      <xdr:spPr>
        <a:xfrm>
          <a:off x="3562350" y="135985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134620</xdr:rowOff>
    </xdr:from>
    <xdr:to xmlns:xdr="http://schemas.openxmlformats.org/drawingml/2006/spreadsheetDrawing">
      <xdr:col>15</xdr:col>
      <xdr:colOff>101600</xdr:colOff>
      <xdr:row>79</xdr:row>
      <xdr:rowOff>64770</xdr:rowOff>
    </xdr:to>
    <xdr:sp macro="" textlink="">
      <xdr:nvSpPr>
        <xdr:cNvPr id="199" name="楕円 198"/>
        <xdr:cNvSpPr/>
      </xdr:nvSpPr>
      <xdr:spPr>
        <a:xfrm>
          <a:off x="2857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55880</xdr:rowOff>
    </xdr:from>
    <xdr:ext cx="467995" cy="259080"/>
    <xdr:sp macro="" textlink="">
      <xdr:nvSpPr>
        <xdr:cNvPr id="200" name="テキスト ボックス 199"/>
        <xdr:cNvSpPr txBox="1"/>
      </xdr:nvSpPr>
      <xdr:spPr>
        <a:xfrm>
          <a:off x="2673350" y="13600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109220</xdr:rowOff>
    </xdr:from>
    <xdr:to xmlns:xdr="http://schemas.openxmlformats.org/drawingml/2006/spreadsheetDrawing">
      <xdr:col>10</xdr:col>
      <xdr:colOff>165100</xdr:colOff>
      <xdr:row>79</xdr:row>
      <xdr:rowOff>39370</xdr:rowOff>
    </xdr:to>
    <xdr:sp macro="" textlink="">
      <xdr:nvSpPr>
        <xdr:cNvPr id="201" name="楕円 200"/>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30480</xdr:rowOff>
    </xdr:from>
    <xdr:ext cx="467995" cy="257175"/>
    <xdr:sp macro="" textlink="">
      <xdr:nvSpPr>
        <xdr:cNvPr id="202" name="テキスト ボックス 201"/>
        <xdr:cNvSpPr txBox="1"/>
      </xdr:nvSpPr>
      <xdr:spPr>
        <a:xfrm>
          <a:off x="1784350" y="13575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143510</xdr:rowOff>
    </xdr:from>
    <xdr:to xmlns:xdr="http://schemas.openxmlformats.org/drawingml/2006/spreadsheetDrawing">
      <xdr:col>6</xdr:col>
      <xdr:colOff>38100</xdr:colOff>
      <xdr:row>79</xdr:row>
      <xdr:rowOff>73660</xdr:rowOff>
    </xdr:to>
    <xdr:sp macro="" textlink="">
      <xdr:nvSpPr>
        <xdr:cNvPr id="203" name="楕円 202"/>
        <xdr:cNvSpPr/>
      </xdr:nvSpPr>
      <xdr:spPr>
        <a:xfrm>
          <a:off x="1079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64770</xdr:rowOff>
    </xdr:from>
    <xdr:ext cx="467995" cy="257175"/>
    <xdr:sp macro="" textlink="">
      <xdr:nvSpPr>
        <xdr:cNvPr id="204" name="テキスト ボックス 203"/>
        <xdr:cNvSpPr txBox="1"/>
      </xdr:nvSpPr>
      <xdr:spPr>
        <a:xfrm>
          <a:off x="895350" y="13609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5" name="テキスト ボックス 214"/>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19" name="テキスト ボックス 218"/>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725" cy="259080"/>
    <xdr:sp macro="" textlink="">
      <xdr:nvSpPr>
        <xdr:cNvPr id="221" name="テキスト ボックス 220"/>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3" name="テキスト ボックス 222"/>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5" name="テキスト ボックス 224"/>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7" name="テキスト ボックス 226"/>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9" name="テキスト ボックス 228"/>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63500</xdr:rowOff>
    </xdr:from>
    <xdr:to xmlns:xdr="http://schemas.openxmlformats.org/drawingml/2006/spreadsheetDrawing">
      <xdr:col>24</xdr:col>
      <xdr:colOff>63500</xdr:colOff>
      <xdr:row>98</xdr:row>
      <xdr:rowOff>46990</xdr:rowOff>
    </xdr:to>
    <xdr:cxnSp macro="">
      <xdr:nvCxnSpPr>
        <xdr:cNvPr id="236" name="直線コネクタ 235"/>
        <xdr:cNvCxnSpPr/>
      </xdr:nvCxnSpPr>
      <xdr:spPr>
        <a:xfrm flipV="1">
          <a:off x="3797300" y="1669415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7175"/>
    <xdr:sp macro="" textlink="">
      <xdr:nvSpPr>
        <xdr:cNvPr id="237" name="扶助費平均値テキスト"/>
        <xdr:cNvSpPr txBox="1"/>
      </xdr:nvSpPr>
      <xdr:spPr>
        <a:xfrm>
          <a:off x="4686300" y="1633982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46990</xdr:rowOff>
    </xdr:from>
    <xdr:to xmlns:xdr="http://schemas.openxmlformats.org/drawingml/2006/spreadsheetDrawing">
      <xdr:col>19</xdr:col>
      <xdr:colOff>177800</xdr:colOff>
      <xdr:row>98</xdr:row>
      <xdr:rowOff>67310</xdr:rowOff>
    </xdr:to>
    <xdr:cxnSp macro="">
      <xdr:nvCxnSpPr>
        <xdr:cNvPr id="239" name="直線コネクタ 238"/>
        <xdr:cNvCxnSpPr/>
      </xdr:nvCxnSpPr>
      <xdr:spPr>
        <a:xfrm flipV="1">
          <a:off x="2908300" y="168490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59055</xdr:rowOff>
    </xdr:from>
    <xdr:ext cx="596900" cy="259080"/>
    <xdr:sp macro="" textlink="">
      <xdr:nvSpPr>
        <xdr:cNvPr id="241" name="テキスト ボックス 240"/>
        <xdr:cNvSpPr txBox="1"/>
      </xdr:nvSpPr>
      <xdr:spPr>
        <a:xfrm>
          <a:off x="3497580" y="163468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116840</xdr:rowOff>
    </xdr:from>
    <xdr:to xmlns:xdr="http://schemas.openxmlformats.org/drawingml/2006/spreadsheetDrawing">
      <xdr:col>15</xdr:col>
      <xdr:colOff>50800</xdr:colOff>
      <xdr:row>98</xdr:row>
      <xdr:rowOff>67310</xdr:rowOff>
    </xdr:to>
    <xdr:cxnSp macro="">
      <xdr:nvCxnSpPr>
        <xdr:cNvPr id="242" name="直線コネクタ 241"/>
        <xdr:cNvCxnSpPr/>
      </xdr:nvCxnSpPr>
      <xdr:spPr>
        <a:xfrm>
          <a:off x="2019300" y="167474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137160</xdr:rowOff>
    </xdr:from>
    <xdr:ext cx="532765" cy="259080"/>
    <xdr:sp macro="" textlink="">
      <xdr:nvSpPr>
        <xdr:cNvPr id="244" name="テキスト ボックス 243"/>
        <xdr:cNvSpPr txBox="1"/>
      </xdr:nvSpPr>
      <xdr:spPr>
        <a:xfrm>
          <a:off x="2640965" y="16424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116840</xdr:rowOff>
    </xdr:from>
    <xdr:to xmlns:xdr="http://schemas.openxmlformats.org/drawingml/2006/spreadsheetDrawing">
      <xdr:col>10</xdr:col>
      <xdr:colOff>114300</xdr:colOff>
      <xdr:row>98</xdr:row>
      <xdr:rowOff>160655</xdr:rowOff>
    </xdr:to>
    <xdr:cxnSp macro="">
      <xdr:nvCxnSpPr>
        <xdr:cNvPr id="245" name="直線コネクタ 244"/>
        <xdr:cNvCxnSpPr/>
      </xdr:nvCxnSpPr>
      <xdr:spPr>
        <a:xfrm flipV="1">
          <a:off x="1130300" y="1674749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10795</xdr:rowOff>
    </xdr:from>
    <xdr:ext cx="596900" cy="258445"/>
    <xdr:sp macro="" textlink="">
      <xdr:nvSpPr>
        <xdr:cNvPr id="247" name="テキスト ボックス 246"/>
        <xdr:cNvSpPr txBox="1"/>
      </xdr:nvSpPr>
      <xdr:spPr>
        <a:xfrm>
          <a:off x="1719580" y="162985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80645</xdr:rowOff>
    </xdr:from>
    <xdr:ext cx="532765" cy="259080"/>
    <xdr:sp macro="" textlink="">
      <xdr:nvSpPr>
        <xdr:cNvPr id="249" name="テキスト ボックス 248"/>
        <xdr:cNvSpPr txBox="1"/>
      </xdr:nvSpPr>
      <xdr:spPr>
        <a:xfrm>
          <a:off x="862965" y="16539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12065</xdr:rowOff>
    </xdr:from>
    <xdr:to xmlns:xdr="http://schemas.openxmlformats.org/drawingml/2006/spreadsheetDrawing">
      <xdr:col>24</xdr:col>
      <xdr:colOff>114300</xdr:colOff>
      <xdr:row>97</xdr:row>
      <xdr:rowOff>113665</xdr:rowOff>
    </xdr:to>
    <xdr:sp macro="" textlink="">
      <xdr:nvSpPr>
        <xdr:cNvPr id="255" name="楕円 254"/>
        <xdr:cNvSpPr/>
      </xdr:nvSpPr>
      <xdr:spPr>
        <a:xfrm>
          <a:off x="45847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161925</xdr:rowOff>
    </xdr:from>
    <xdr:ext cx="534670" cy="259080"/>
    <xdr:sp macro="" textlink="">
      <xdr:nvSpPr>
        <xdr:cNvPr id="256" name="扶助費該当値テキスト"/>
        <xdr:cNvSpPr txBox="1"/>
      </xdr:nvSpPr>
      <xdr:spPr>
        <a:xfrm>
          <a:off x="4686300"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167640</xdr:rowOff>
    </xdr:from>
    <xdr:to xmlns:xdr="http://schemas.openxmlformats.org/drawingml/2006/spreadsheetDrawing">
      <xdr:col>20</xdr:col>
      <xdr:colOff>38100</xdr:colOff>
      <xdr:row>98</xdr:row>
      <xdr:rowOff>97790</xdr:rowOff>
    </xdr:to>
    <xdr:sp macro="" textlink="">
      <xdr:nvSpPr>
        <xdr:cNvPr id="257" name="楕円 256"/>
        <xdr:cNvSpPr/>
      </xdr:nvSpPr>
      <xdr:spPr>
        <a:xfrm>
          <a:off x="3746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88900</xdr:rowOff>
    </xdr:from>
    <xdr:ext cx="532765" cy="257175"/>
    <xdr:sp macro="" textlink="">
      <xdr:nvSpPr>
        <xdr:cNvPr id="258" name="テキスト ボックス 257"/>
        <xdr:cNvSpPr txBox="1"/>
      </xdr:nvSpPr>
      <xdr:spPr>
        <a:xfrm>
          <a:off x="3529965" y="16891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16510</xdr:rowOff>
    </xdr:from>
    <xdr:to xmlns:xdr="http://schemas.openxmlformats.org/drawingml/2006/spreadsheetDrawing">
      <xdr:col>15</xdr:col>
      <xdr:colOff>101600</xdr:colOff>
      <xdr:row>98</xdr:row>
      <xdr:rowOff>118110</xdr:rowOff>
    </xdr:to>
    <xdr:sp macro="" textlink="">
      <xdr:nvSpPr>
        <xdr:cNvPr id="259" name="楕円 258"/>
        <xdr:cNvSpPr/>
      </xdr:nvSpPr>
      <xdr:spPr>
        <a:xfrm>
          <a:off x="2857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109220</xdr:rowOff>
    </xdr:from>
    <xdr:ext cx="532765" cy="257175"/>
    <xdr:sp macro="" textlink="">
      <xdr:nvSpPr>
        <xdr:cNvPr id="260" name="テキスト ボックス 259"/>
        <xdr:cNvSpPr txBox="1"/>
      </xdr:nvSpPr>
      <xdr:spPr>
        <a:xfrm>
          <a:off x="2640965" y="16911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66040</xdr:rowOff>
    </xdr:from>
    <xdr:to xmlns:xdr="http://schemas.openxmlformats.org/drawingml/2006/spreadsheetDrawing">
      <xdr:col>10</xdr:col>
      <xdr:colOff>165100</xdr:colOff>
      <xdr:row>97</xdr:row>
      <xdr:rowOff>167640</xdr:rowOff>
    </xdr:to>
    <xdr:sp macro="" textlink="">
      <xdr:nvSpPr>
        <xdr:cNvPr id="261" name="楕円 260"/>
        <xdr:cNvSpPr/>
      </xdr:nvSpPr>
      <xdr:spPr>
        <a:xfrm>
          <a:off x="1968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158750</xdr:rowOff>
    </xdr:from>
    <xdr:ext cx="532765" cy="259080"/>
    <xdr:sp macro="" textlink="">
      <xdr:nvSpPr>
        <xdr:cNvPr id="262" name="テキスト ボックス 261"/>
        <xdr:cNvSpPr txBox="1"/>
      </xdr:nvSpPr>
      <xdr:spPr>
        <a:xfrm>
          <a:off x="1751965" y="16789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109855</xdr:rowOff>
    </xdr:from>
    <xdr:to xmlns:xdr="http://schemas.openxmlformats.org/drawingml/2006/spreadsheetDrawing">
      <xdr:col>6</xdr:col>
      <xdr:colOff>38100</xdr:colOff>
      <xdr:row>99</xdr:row>
      <xdr:rowOff>40640</xdr:rowOff>
    </xdr:to>
    <xdr:sp macro="" textlink="">
      <xdr:nvSpPr>
        <xdr:cNvPr id="263" name="楕円 262"/>
        <xdr:cNvSpPr/>
      </xdr:nvSpPr>
      <xdr:spPr>
        <a:xfrm>
          <a:off x="1079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31115</xdr:rowOff>
    </xdr:from>
    <xdr:ext cx="532765" cy="257175"/>
    <xdr:sp macro="" textlink="">
      <xdr:nvSpPr>
        <xdr:cNvPr id="264" name="テキスト ボックス 263"/>
        <xdr:cNvSpPr txBox="1"/>
      </xdr:nvSpPr>
      <xdr:spPr>
        <a:xfrm>
          <a:off x="862965" y="17004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3" name="テキスト ボックス 272"/>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6" name="テキスト ボックス 275"/>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80" name="テキスト ボックス 279"/>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2" name="テキスト ボックス 281"/>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4" name="テキスト ボックス 283"/>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6" name="テキスト ボックス 285"/>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57175"/>
    <xdr:sp macro="" textlink="">
      <xdr:nvSpPr>
        <xdr:cNvPr id="289" name="補助費等最小値テキスト"/>
        <xdr:cNvSpPr txBox="1"/>
      </xdr:nvSpPr>
      <xdr:spPr>
        <a:xfrm>
          <a:off x="10528300" y="6466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159385</xdr:rowOff>
    </xdr:from>
    <xdr:to xmlns:xdr="http://schemas.openxmlformats.org/drawingml/2006/spreadsheetDrawing">
      <xdr:col>55</xdr:col>
      <xdr:colOff>0</xdr:colOff>
      <xdr:row>36</xdr:row>
      <xdr:rowOff>1905</xdr:rowOff>
    </xdr:to>
    <xdr:cxnSp macro="">
      <xdr:nvCxnSpPr>
        <xdr:cNvPr id="293" name="直線コネクタ 292"/>
        <xdr:cNvCxnSpPr/>
      </xdr:nvCxnSpPr>
      <xdr:spPr>
        <a:xfrm flipV="1">
          <a:off x="9639300" y="616013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34290</xdr:rowOff>
    </xdr:from>
    <xdr:ext cx="534670" cy="259080"/>
    <xdr:sp macro="" textlink="">
      <xdr:nvSpPr>
        <xdr:cNvPr id="294" name="補助費等平均値テキスト"/>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170180</xdr:rowOff>
    </xdr:from>
    <xdr:to xmlns:xdr="http://schemas.openxmlformats.org/drawingml/2006/spreadsheetDrawing">
      <xdr:col>50</xdr:col>
      <xdr:colOff>114300</xdr:colOff>
      <xdr:row>36</xdr:row>
      <xdr:rowOff>1905</xdr:rowOff>
    </xdr:to>
    <xdr:cxnSp macro="">
      <xdr:nvCxnSpPr>
        <xdr:cNvPr id="296" name="直線コネクタ 295"/>
        <xdr:cNvCxnSpPr/>
      </xdr:nvCxnSpPr>
      <xdr:spPr>
        <a:xfrm>
          <a:off x="8750300" y="6170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149225</xdr:rowOff>
    </xdr:from>
    <xdr:ext cx="532765" cy="259080"/>
    <xdr:sp macro="" textlink="">
      <xdr:nvSpPr>
        <xdr:cNvPr id="298" name="テキスト ボックス 297"/>
        <xdr:cNvSpPr txBox="1"/>
      </xdr:nvSpPr>
      <xdr:spPr>
        <a:xfrm>
          <a:off x="9371965" y="5807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170180</xdr:rowOff>
    </xdr:from>
    <xdr:to xmlns:xdr="http://schemas.openxmlformats.org/drawingml/2006/spreadsheetDrawing">
      <xdr:col>45</xdr:col>
      <xdr:colOff>177800</xdr:colOff>
      <xdr:row>36</xdr:row>
      <xdr:rowOff>48895</xdr:rowOff>
    </xdr:to>
    <xdr:cxnSp macro="">
      <xdr:nvCxnSpPr>
        <xdr:cNvPr id="299" name="直線コネクタ 298"/>
        <xdr:cNvCxnSpPr/>
      </xdr:nvCxnSpPr>
      <xdr:spPr>
        <a:xfrm flipV="1">
          <a:off x="7861300" y="61709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139700</xdr:rowOff>
    </xdr:from>
    <xdr:ext cx="532765" cy="259080"/>
    <xdr:sp macro="" textlink="">
      <xdr:nvSpPr>
        <xdr:cNvPr id="301" name="テキスト ボックス 300"/>
        <xdr:cNvSpPr txBox="1"/>
      </xdr:nvSpPr>
      <xdr:spPr>
        <a:xfrm>
          <a:off x="8482965" y="5797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111125</xdr:rowOff>
    </xdr:from>
    <xdr:to xmlns:xdr="http://schemas.openxmlformats.org/drawingml/2006/spreadsheetDrawing">
      <xdr:col>41</xdr:col>
      <xdr:colOff>50800</xdr:colOff>
      <xdr:row>36</xdr:row>
      <xdr:rowOff>48895</xdr:rowOff>
    </xdr:to>
    <xdr:cxnSp macro="">
      <xdr:nvCxnSpPr>
        <xdr:cNvPr id="302" name="直線コネクタ 301"/>
        <xdr:cNvCxnSpPr/>
      </xdr:nvCxnSpPr>
      <xdr:spPr>
        <a:xfrm>
          <a:off x="6972300" y="5426075"/>
          <a:ext cx="889000" cy="795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32765" cy="259080"/>
    <xdr:sp macro="" textlink="">
      <xdr:nvSpPr>
        <xdr:cNvPr id="304" name="テキスト ボックス 303"/>
        <xdr:cNvSpPr txBox="1"/>
      </xdr:nvSpPr>
      <xdr:spPr>
        <a:xfrm>
          <a:off x="7593965" y="5839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96900" cy="259080"/>
    <xdr:sp macro="" textlink="">
      <xdr:nvSpPr>
        <xdr:cNvPr id="306" name="テキスト ボックス 305"/>
        <xdr:cNvSpPr txBox="1"/>
      </xdr:nvSpPr>
      <xdr:spPr>
        <a:xfrm>
          <a:off x="6672580" y="50406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109220</xdr:rowOff>
    </xdr:from>
    <xdr:to xmlns:xdr="http://schemas.openxmlformats.org/drawingml/2006/spreadsheetDrawing">
      <xdr:col>55</xdr:col>
      <xdr:colOff>50800</xdr:colOff>
      <xdr:row>36</xdr:row>
      <xdr:rowOff>38735</xdr:rowOff>
    </xdr:to>
    <xdr:sp macro="" textlink="">
      <xdr:nvSpPr>
        <xdr:cNvPr id="312" name="楕円 311"/>
        <xdr:cNvSpPr/>
      </xdr:nvSpPr>
      <xdr:spPr>
        <a:xfrm>
          <a:off x="104267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86995</xdr:rowOff>
    </xdr:from>
    <xdr:ext cx="534670" cy="257175"/>
    <xdr:sp macro="" textlink="">
      <xdr:nvSpPr>
        <xdr:cNvPr id="313" name="補助費等該当値テキスト"/>
        <xdr:cNvSpPr txBox="1"/>
      </xdr:nvSpPr>
      <xdr:spPr>
        <a:xfrm>
          <a:off x="10528300" y="60877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122555</xdr:rowOff>
    </xdr:from>
    <xdr:to xmlns:xdr="http://schemas.openxmlformats.org/drawingml/2006/spreadsheetDrawing">
      <xdr:col>50</xdr:col>
      <xdr:colOff>165100</xdr:colOff>
      <xdr:row>36</xdr:row>
      <xdr:rowOff>52705</xdr:rowOff>
    </xdr:to>
    <xdr:sp macro="" textlink="">
      <xdr:nvSpPr>
        <xdr:cNvPr id="314" name="楕円 313"/>
        <xdr:cNvSpPr/>
      </xdr:nvSpPr>
      <xdr:spPr>
        <a:xfrm>
          <a:off x="958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43815</xdr:rowOff>
    </xdr:from>
    <xdr:ext cx="532765" cy="257175"/>
    <xdr:sp macro="" textlink="">
      <xdr:nvSpPr>
        <xdr:cNvPr id="315" name="テキスト ボックス 314"/>
        <xdr:cNvSpPr txBox="1"/>
      </xdr:nvSpPr>
      <xdr:spPr>
        <a:xfrm>
          <a:off x="9371965" y="6216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119380</xdr:rowOff>
    </xdr:from>
    <xdr:to xmlns:xdr="http://schemas.openxmlformats.org/drawingml/2006/spreadsheetDrawing">
      <xdr:col>46</xdr:col>
      <xdr:colOff>38100</xdr:colOff>
      <xdr:row>36</xdr:row>
      <xdr:rowOff>49530</xdr:rowOff>
    </xdr:to>
    <xdr:sp macro="" textlink="">
      <xdr:nvSpPr>
        <xdr:cNvPr id="316" name="楕円 315"/>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40640</xdr:rowOff>
    </xdr:from>
    <xdr:ext cx="532765" cy="257175"/>
    <xdr:sp macro="" textlink="">
      <xdr:nvSpPr>
        <xdr:cNvPr id="317" name="テキスト ボックス 316"/>
        <xdr:cNvSpPr txBox="1"/>
      </xdr:nvSpPr>
      <xdr:spPr>
        <a:xfrm>
          <a:off x="8482965" y="6212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169545</xdr:rowOff>
    </xdr:from>
    <xdr:to xmlns:xdr="http://schemas.openxmlformats.org/drawingml/2006/spreadsheetDrawing">
      <xdr:col>41</xdr:col>
      <xdr:colOff>101600</xdr:colOff>
      <xdr:row>36</xdr:row>
      <xdr:rowOff>99695</xdr:rowOff>
    </xdr:to>
    <xdr:sp macro="" textlink="">
      <xdr:nvSpPr>
        <xdr:cNvPr id="318" name="楕円 317"/>
        <xdr:cNvSpPr/>
      </xdr:nvSpPr>
      <xdr:spPr>
        <a:xfrm>
          <a:off x="7810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90805</xdr:rowOff>
    </xdr:from>
    <xdr:ext cx="532765" cy="258445"/>
    <xdr:sp macro="" textlink="">
      <xdr:nvSpPr>
        <xdr:cNvPr id="319" name="テキスト ボックス 318"/>
        <xdr:cNvSpPr txBox="1"/>
      </xdr:nvSpPr>
      <xdr:spPr>
        <a:xfrm>
          <a:off x="7593965" y="62630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60325</xdr:rowOff>
    </xdr:from>
    <xdr:to xmlns:xdr="http://schemas.openxmlformats.org/drawingml/2006/spreadsheetDrawing">
      <xdr:col>36</xdr:col>
      <xdr:colOff>165100</xdr:colOff>
      <xdr:row>31</xdr:row>
      <xdr:rowOff>161925</xdr:rowOff>
    </xdr:to>
    <xdr:sp macro="" textlink="">
      <xdr:nvSpPr>
        <xdr:cNvPr id="320" name="楕円 319"/>
        <xdr:cNvSpPr/>
      </xdr:nvSpPr>
      <xdr:spPr>
        <a:xfrm>
          <a:off x="6921500" y="53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153035</xdr:rowOff>
    </xdr:from>
    <xdr:ext cx="596900" cy="259080"/>
    <xdr:sp macro="" textlink="">
      <xdr:nvSpPr>
        <xdr:cNvPr id="321" name="テキスト ボックス 320"/>
        <xdr:cNvSpPr txBox="1"/>
      </xdr:nvSpPr>
      <xdr:spPr>
        <a:xfrm>
          <a:off x="6672580" y="54679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0" name="テキスト ボックス 329"/>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3" name="テキスト ボックス 332"/>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7175"/>
    <xdr:sp macro="" textlink="">
      <xdr:nvSpPr>
        <xdr:cNvPr id="337" name="テキスト ボックス 336"/>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9" name="テキスト ボックス 338"/>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41" name="テキスト ボックス 340"/>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3" name="テキスト ボックス 342"/>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7175"/>
    <xdr:sp macro="" textlink="">
      <xdr:nvSpPr>
        <xdr:cNvPr id="346" name="普通建設事業費最小値テキスト"/>
        <xdr:cNvSpPr txBox="1"/>
      </xdr:nvSpPr>
      <xdr:spPr>
        <a:xfrm>
          <a:off x="10528300" y="10019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136525</xdr:rowOff>
    </xdr:from>
    <xdr:to xmlns:xdr="http://schemas.openxmlformats.org/drawingml/2006/spreadsheetDrawing">
      <xdr:col>55</xdr:col>
      <xdr:colOff>0</xdr:colOff>
      <xdr:row>56</xdr:row>
      <xdr:rowOff>55880</xdr:rowOff>
    </xdr:to>
    <xdr:cxnSp macro="">
      <xdr:nvCxnSpPr>
        <xdr:cNvPr id="350" name="直線コネクタ 349"/>
        <xdr:cNvCxnSpPr/>
      </xdr:nvCxnSpPr>
      <xdr:spPr>
        <a:xfrm>
          <a:off x="9639300" y="956627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34670" cy="259080"/>
    <xdr:sp macro="" textlink="">
      <xdr:nvSpPr>
        <xdr:cNvPr id="351" name="普通建設事業費平均値テキスト"/>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136525</xdr:rowOff>
    </xdr:from>
    <xdr:to xmlns:xdr="http://schemas.openxmlformats.org/drawingml/2006/spreadsheetDrawing">
      <xdr:col>50</xdr:col>
      <xdr:colOff>114300</xdr:colOff>
      <xdr:row>57</xdr:row>
      <xdr:rowOff>13335</xdr:rowOff>
    </xdr:to>
    <xdr:cxnSp macro="">
      <xdr:nvCxnSpPr>
        <xdr:cNvPr id="353" name="直線コネクタ 352"/>
        <xdr:cNvCxnSpPr/>
      </xdr:nvCxnSpPr>
      <xdr:spPr>
        <a:xfrm flipV="1">
          <a:off x="8750300" y="956627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44450</xdr:rowOff>
    </xdr:from>
    <xdr:ext cx="532765" cy="259080"/>
    <xdr:sp macro="" textlink="">
      <xdr:nvSpPr>
        <xdr:cNvPr id="355" name="テキスト ボックス 354"/>
        <xdr:cNvSpPr txBox="1"/>
      </xdr:nvSpPr>
      <xdr:spPr>
        <a:xfrm>
          <a:off x="9371965" y="9645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13335</xdr:rowOff>
    </xdr:from>
    <xdr:to xmlns:xdr="http://schemas.openxmlformats.org/drawingml/2006/spreadsheetDrawing">
      <xdr:col>45</xdr:col>
      <xdr:colOff>177800</xdr:colOff>
      <xdr:row>57</xdr:row>
      <xdr:rowOff>74930</xdr:rowOff>
    </xdr:to>
    <xdr:cxnSp macro="">
      <xdr:nvCxnSpPr>
        <xdr:cNvPr id="356" name="直線コネクタ 355"/>
        <xdr:cNvCxnSpPr/>
      </xdr:nvCxnSpPr>
      <xdr:spPr>
        <a:xfrm flipV="1">
          <a:off x="7861300" y="97859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104775</xdr:rowOff>
    </xdr:from>
    <xdr:ext cx="532765" cy="259080"/>
    <xdr:sp macro="" textlink="">
      <xdr:nvSpPr>
        <xdr:cNvPr id="358" name="テキスト ボックス 357"/>
        <xdr:cNvSpPr txBox="1"/>
      </xdr:nvSpPr>
      <xdr:spPr>
        <a:xfrm>
          <a:off x="8482965" y="9363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167640</xdr:rowOff>
    </xdr:from>
    <xdr:to xmlns:xdr="http://schemas.openxmlformats.org/drawingml/2006/spreadsheetDrawing">
      <xdr:col>41</xdr:col>
      <xdr:colOff>50800</xdr:colOff>
      <xdr:row>57</xdr:row>
      <xdr:rowOff>74930</xdr:rowOff>
    </xdr:to>
    <xdr:cxnSp macro="">
      <xdr:nvCxnSpPr>
        <xdr:cNvPr id="359" name="直線コネクタ 358"/>
        <xdr:cNvCxnSpPr/>
      </xdr:nvCxnSpPr>
      <xdr:spPr>
        <a:xfrm>
          <a:off x="6972300" y="97688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95885</xdr:rowOff>
    </xdr:from>
    <xdr:ext cx="532765" cy="259080"/>
    <xdr:sp macro="" textlink="">
      <xdr:nvSpPr>
        <xdr:cNvPr id="361" name="テキスト ボックス 360"/>
        <xdr:cNvSpPr txBox="1"/>
      </xdr:nvSpPr>
      <xdr:spPr>
        <a:xfrm>
          <a:off x="7593965" y="9354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44450</xdr:rowOff>
    </xdr:from>
    <xdr:ext cx="532765" cy="259080"/>
    <xdr:sp macro="" textlink="">
      <xdr:nvSpPr>
        <xdr:cNvPr id="363" name="テキスト ボックス 362"/>
        <xdr:cNvSpPr txBox="1"/>
      </xdr:nvSpPr>
      <xdr:spPr>
        <a:xfrm>
          <a:off x="6704965" y="9302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106680</xdr:rowOff>
    </xdr:to>
    <xdr:sp macro="" textlink="">
      <xdr:nvSpPr>
        <xdr:cNvPr id="369" name="楕円 368"/>
        <xdr:cNvSpPr/>
      </xdr:nvSpPr>
      <xdr:spPr>
        <a:xfrm>
          <a:off x="104267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154940</xdr:rowOff>
    </xdr:from>
    <xdr:ext cx="534670" cy="257175"/>
    <xdr:sp macro="" textlink="">
      <xdr:nvSpPr>
        <xdr:cNvPr id="370" name="普通建設事業費該当値テキスト"/>
        <xdr:cNvSpPr txBox="1"/>
      </xdr:nvSpPr>
      <xdr:spPr>
        <a:xfrm>
          <a:off x="10528300" y="9584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86360</xdr:rowOff>
    </xdr:from>
    <xdr:to xmlns:xdr="http://schemas.openxmlformats.org/drawingml/2006/spreadsheetDrawing">
      <xdr:col>50</xdr:col>
      <xdr:colOff>165100</xdr:colOff>
      <xdr:row>56</xdr:row>
      <xdr:rowOff>15875</xdr:rowOff>
    </xdr:to>
    <xdr:sp macro="" textlink="">
      <xdr:nvSpPr>
        <xdr:cNvPr id="371" name="楕円 370"/>
        <xdr:cNvSpPr/>
      </xdr:nvSpPr>
      <xdr:spPr>
        <a:xfrm>
          <a:off x="95885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32385</xdr:rowOff>
    </xdr:from>
    <xdr:ext cx="532765" cy="257175"/>
    <xdr:sp macro="" textlink="">
      <xdr:nvSpPr>
        <xdr:cNvPr id="372" name="テキスト ボックス 371"/>
        <xdr:cNvSpPr txBox="1"/>
      </xdr:nvSpPr>
      <xdr:spPr>
        <a:xfrm>
          <a:off x="9371965" y="9290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133985</xdr:rowOff>
    </xdr:from>
    <xdr:to xmlns:xdr="http://schemas.openxmlformats.org/drawingml/2006/spreadsheetDrawing">
      <xdr:col>46</xdr:col>
      <xdr:colOff>38100</xdr:colOff>
      <xdr:row>57</xdr:row>
      <xdr:rowOff>64135</xdr:rowOff>
    </xdr:to>
    <xdr:sp macro="" textlink="">
      <xdr:nvSpPr>
        <xdr:cNvPr id="373" name="楕円 372"/>
        <xdr:cNvSpPr/>
      </xdr:nvSpPr>
      <xdr:spPr>
        <a:xfrm>
          <a:off x="8699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55245</xdr:rowOff>
    </xdr:from>
    <xdr:ext cx="532765" cy="257175"/>
    <xdr:sp macro="" textlink="">
      <xdr:nvSpPr>
        <xdr:cNvPr id="374" name="テキスト ボックス 373"/>
        <xdr:cNvSpPr txBox="1"/>
      </xdr:nvSpPr>
      <xdr:spPr>
        <a:xfrm>
          <a:off x="8482965" y="9827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24130</xdr:rowOff>
    </xdr:from>
    <xdr:to xmlns:xdr="http://schemas.openxmlformats.org/drawingml/2006/spreadsheetDrawing">
      <xdr:col>41</xdr:col>
      <xdr:colOff>101600</xdr:colOff>
      <xdr:row>57</xdr:row>
      <xdr:rowOff>125730</xdr:rowOff>
    </xdr:to>
    <xdr:sp macro="" textlink="">
      <xdr:nvSpPr>
        <xdr:cNvPr id="375" name="楕円 374"/>
        <xdr:cNvSpPr/>
      </xdr:nvSpPr>
      <xdr:spPr>
        <a:xfrm>
          <a:off x="7810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116840</xdr:rowOff>
    </xdr:from>
    <xdr:ext cx="532765" cy="259080"/>
    <xdr:sp macro="" textlink="">
      <xdr:nvSpPr>
        <xdr:cNvPr id="376" name="テキスト ボックス 375"/>
        <xdr:cNvSpPr txBox="1"/>
      </xdr:nvSpPr>
      <xdr:spPr>
        <a:xfrm>
          <a:off x="7593965" y="9889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116840</xdr:rowOff>
    </xdr:from>
    <xdr:to xmlns:xdr="http://schemas.openxmlformats.org/drawingml/2006/spreadsheetDrawing">
      <xdr:col>36</xdr:col>
      <xdr:colOff>165100</xdr:colOff>
      <xdr:row>57</xdr:row>
      <xdr:rowOff>46990</xdr:rowOff>
    </xdr:to>
    <xdr:sp macro="" textlink="">
      <xdr:nvSpPr>
        <xdr:cNvPr id="377" name="楕円 376"/>
        <xdr:cNvSpPr/>
      </xdr:nvSpPr>
      <xdr:spPr>
        <a:xfrm>
          <a:off x="692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38100</xdr:rowOff>
    </xdr:from>
    <xdr:ext cx="532765" cy="259080"/>
    <xdr:sp macro="" textlink="">
      <xdr:nvSpPr>
        <xdr:cNvPr id="378" name="テキスト ボックス 377"/>
        <xdr:cNvSpPr txBox="1"/>
      </xdr:nvSpPr>
      <xdr:spPr>
        <a:xfrm>
          <a:off x="6704965" y="9810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7" name="テキスト ボックス 386"/>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015" cy="259080"/>
    <xdr:sp macro="" textlink="">
      <xdr:nvSpPr>
        <xdr:cNvPr id="390" name="テキスト ボックス 389"/>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175"/>
    <xdr:sp macro="" textlink="">
      <xdr:nvSpPr>
        <xdr:cNvPr id="392" name="テキスト ボックス 391"/>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175"/>
    <xdr:sp macro="" textlink="">
      <xdr:nvSpPr>
        <xdr:cNvPr id="396" name="テキスト ボックス 395"/>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3725" cy="258445"/>
    <xdr:sp macro="" textlink="">
      <xdr:nvSpPr>
        <xdr:cNvPr id="398" name="テキスト ボックス 397"/>
        <xdr:cNvSpPr txBox="1"/>
      </xdr:nvSpPr>
      <xdr:spPr>
        <a:xfrm>
          <a:off x="6008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3725" cy="259080"/>
    <xdr:sp macro="" textlink="">
      <xdr:nvSpPr>
        <xdr:cNvPr id="400" name="テキスト ボックス 399"/>
        <xdr:cNvSpPr txBox="1"/>
      </xdr:nvSpPr>
      <xdr:spPr>
        <a:xfrm>
          <a:off x="6008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2" name="テキスト ボックス 401"/>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29845</xdr:rowOff>
    </xdr:from>
    <xdr:to xmlns:xdr="http://schemas.openxmlformats.org/drawingml/2006/spreadsheetDrawing">
      <xdr:col>55</xdr:col>
      <xdr:colOff>0</xdr:colOff>
      <xdr:row>78</xdr:row>
      <xdr:rowOff>120650</xdr:rowOff>
    </xdr:to>
    <xdr:cxnSp macro="">
      <xdr:nvCxnSpPr>
        <xdr:cNvPr id="409" name="直線コネクタ 408"/>
        <xdr:cNvCxnSpPr/>
      </xdr:nvCxnSpPr>
      <xdr:spPr>
        <a:xfrm flipV="1">
          <a:off x="9639300" y="134029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137795</xdr:rowOff>
    </xdr:from>
    <xdr:ext cx="534670" cy="259080"/>
    <xdr:sp macro="" textlink="">
      <xdr:nvSpPr>
        <xdr:cNvPr id="410" name="普通建設事業費 （ うち新規整備　）平均値テキスト"/>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26670</xdr:rowOff>
    </xdr:from>
    <xdr:to xmlns:xdr="http://schemas.openxmlformats.org/drawingml/2006/spreadsheetDrawing">
      <xdr:col>50</xdr:col>
      <xdr:colOff>114300</xdr:colOff>
      <xdr:row>78</xdr:row>
      <xdr:rowOff>120650</xdr:rowOff>
    </xdr:to>
    <xdr:cxnSp macro="">
      <xdr:nvCxnSpPr>
        <xdr:cNvPr id="412" name="直線コネクタ 411"/>
        <xdr:cNvCxnSpPr/>
      </xdr:nvCxnSpPr>
      <xdr:spPr>
        <a:xfrm>
          <a:off x="8750300" y="133997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32765" cy="257175"/>
    <xdr:sp macro="" textlink="">
      <xdr:nvSpPr>
        <xdr:cNvPr id="414" name="テキスト ボックス 413"/>
        <xdr:cNvSpPr txBox="1"/>
      </xdr:nvSpPr>
      <xdr:spPr>
        <a:xfrm>
          <a:off x="9371965" y="13164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26670</xdr:rowOff>
    </xdr:from>
    <xdr:to xmlns:xdr="http://schemas.openxmlformats.org/drawingml/2006/spreadsheetDrawing">
      <xdr:col>45</xdr:col>
      <xdr:colOff>177800</xdr:colOff>
      <xdr:row>78</xdr:row>
      <xdr:rowOff>106680</xdr:rowOff>
    </xdr:to>
    <xdr:cxnSp macro="">
      <xdr:nvCxnSpPr>
        <xdr:cNvPr id="415" name="直線コネクタ 414"/>
        <xdr:cNvCxnSpPr/>
      </xdr:nvCxnSpPr>
      <xdr:spPr>
        <a:xfrm flipV="1">
          <a:off x="7861300" y="133997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121285</xdr:rowOff>
    </xdr:from>
    <xdr:ext cx="532765" cy="257175"/>
    <xdr:sp macro="" textlink="">
      <xdr:nvSpPr>
        <xdr:cNvPr id="417" name="テキスト ボックス 416"/>
        <xdr:cNvSpPr txBox="1"/>
      </xdr:nvSpPr>
      <xdr:spPr>
        <a:xfrm>
          <a:off x="8482965" y="134943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100330</xdr:rowOff>
    </xdr:from>
    <xdr:to xmlns:xdr="http://schemas.openxmlformats.org/drawingml/2006/spreadsheetDrawing">
      <xdr:col>41</xdr:col>
      <xdr:colOff>50800</xdr:colOff>
      <xdr:row>78</xdr:row>
      <xdr:rowOff>106680</xdr:rowOff>
    </xdr:to>
    <xdr:cxnSp macro="">
      <xdr:nvCxnSpPr>
        <xdr:cNvPr id="418" name="直線コネクタ 417"/>
        <xdr:cNvCxnSpPr/>
      </xdr:nvCxnSpPr>
      <xdr:spPr>
        <a:xfrm>
          <a:off x="6972300" y="13473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126365</xdr:rowOff>
    </xdr:from>
    <xdr:ext cx="532765" cy="259080"/>
    <xdr:sp macro="" textlink="">
      <xdr:nvSpPr>
        <xdr:cNvPr id="420" name="テキスト ボックス 419"/>
        <xdr:cNvSpPr txBox="1"/>
      </xdr:nvSpPr>
      <xdr:spPr>
        <a:xfrm>
          <a:off x="7593965" y="13156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32765" cy="259080"/>
    <xdr:sp macro="" textlink="">
      <xdr:nvSpPr>
        <xdr:cNvPr id="422" name="テキスト ボックス 421"/>
        <xdr:cNvSpPr txBox="1"/>
      </xdr:nvSpPr>
      <xdr:spPr>
        <a:xfrm>
          <a:off x="6704965" y="13133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150495</xdr:rowOff>
    </xdr:from>
    <xdr:to xmlns:xdr="http://schemas.openxmlformats.org/drawingml/2006/spreadsheetDrawing">
      <xdr:col>55</xdr:col>
      <xdr:colOff>50800</xdr:colOff>
      <xdr:row>78</xdr:row>
      <xdr:rowOff>80645</xdr:rowOff>
    </xdr:to>
    <xdr:sp macro="" textlink="">
      <xdr:nvSpPr>
        <xdr:cNvPr id="428" name="楕円 427"/>
        <xdr:cNvSpPr/>
      </xdr:nvSpPr>
      <xdr:spPr>
        <a:xfrm>
          <a:off x="10426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1905</xdr:rowOff>
    </xdr:from>
    <xdr:ext cx="534670" cy="259080"/>
    <xdr:sp macro="" textlink="">
      <xdr:nvSpPr>
        <xdr:cNvPr id="429" name="普通建設事業費 （ うち新規整備　）該当値テキスト"/>
        <xdr:cNvSpPr txBox="1"/>
      </xdr:nvSpPr>
      <xdr:spPr>
        <a:xfrm>
          <a:off x="10528300" y="13203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69215</xdr:rowOff>
    </xdr:from>
    <xdr:to xmlns:xdr="http://schemas.openxmlformats.org/drawingml/2006/spreadsheetDrawing">
      <xdr:col>50</xdr:col>
      <xdr:colOff>165100</xdr:colOff>
      <xdr:row>78</xdr:row>
      <xdr:rowOff>170815</xdr:rowOff>
    </xdr:to>
    <xdr:sp macro="" textlink="">
      <xdr:nvSpPr>
        <xdr:cNvPr id="430" name="楕円 429"/>
        <xdr:cNvSpPr/>
      </xdr:nvSpPr>
      <xdr:spPr>
        <a:xfrm>
          <a:off x="958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161925</xdr:rowOff>
    </xdr:from>
    <xdr:ext cx="532765" cy="259080"/>
    <xdr:sp macro="" textlink="">
      <xdr:nvSpPr>
        <xdr:cNvPr id="431" name="テキスト ボックス 430"/>
        <xdr:cNvSpPr txBox="1"/>
      </xdr:nvSpPr>
      <xdr:spPr>
        <a:xfrm>
          <a:off x="9371965" y="13535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147320</xdr:rowOff>
    </xdr:from>
    <xdr:to xmlns:xdr="http://schemas.openxmlformats.org/drawingml/2006/spreadsheetDrawing">
      <xdr:col>46</xdr:col>
      <xdr:colOff>38100</xdr:colOff>
      <xdr:row>78</xdr:row>
      <xdr:rowOff>77470</xdr:rowOff>
    </xdr:to>
    <xdr:sp macro="" textlink="">
      <xdr:nvSpPr>
        <xdr:cNvPr id="432" name="楕円 431"/>
        <xdr:cNvSpPr/>
      </xdr:nvSpPr>
      <xdr:spPr>
        <a:xfrm>
          <a:off x="869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93980</xdr:rowOff>
    </xdr:from>
    <xdr:ext cx="532765" cy="259080"/>
    <xdr:sp macro="" textlink="">
      <xdr:nvSpPr>
        <xdr:cNvPr id="433" name="テキスト ボックス 432"/>
        <xdr:cNvSpPr txBox="1"/>
      </xdr:nvSpPr>
      <xdr:spPr>
        <a:xfrm>
          <a:off x="8482965" y="13124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55880</xdr:rowOff>
    </xdr:from>
    <xdr:to xmlns:xdr="http://schemas.openxmlformats.org/drawingml/2006/spreadsheetDrawing">
      <xdr:col>41</xdr:col>
      <xdr:colOff>101600</xdr:colOff>
      <xdr:row>78</xdr:row>
      <xdr:rowOff>157480</xdr:rowOff>
    </xdr:to>
    <xdr:sp macro="" textlink="">
      <xdr:nvSpPr>
        <xdr:cNvPr id="434" name="楕円 433"/>
        <xdr:cNvSpPr/>
      </xdr:nvSpPr>
      <xdr:spPr>
        <a:xfrm>
          <a:off x="781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148590</xdr:rowOff>
    </xdr:from>
    <xdr:ext cx="532765" cy="259080"/>
    <xdr:sp macro="" textlink="">
      <xdr:nvSpPr>
        <xdr:cNvPr id="435" name="テキスト ボックス 434"/>
        <xdr:cNvSpPr txBox="1"/>
      </xdr:nvSpPr>
      <xdr:spPr>
        <a:xfrm>
          <a:off x="7593965" y="13521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49530</xdr:rowOff>
    </xdr:from>
    <xdr:to xmlns:xdr="http://schemas.openxmlformats.org/drawingml/2006/spreadsheetDrawing">
      <xdr:col>36</xdr:col>
      <xdr:colOff>165100</xdr:colOff>
      <xdr:row>78</xdr:row>
      <xdr:rowOff>151130</xdr:rowOff>
    </xdr:to>
    <xdr:sp macro="" textlink="">
      <xdr:nvSpPr>
        <xdr:cNvPr id="436" name="楕円 435"/>
        <xdr:cNvSpPr/>
      </xdr:nvSpPr>
      <xdr:spPr>
        <a:xfrm>
          <a:off x="6921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142240</xdr:rowOff>
    </xdr:from>
    <xdr:ext cx="532765" cy="259080"/>
    <xdr:sp macro="" textlink="">
      <xdr:nvSpPr>
        <xdr:cNvPr id="437" name="テキスト ボックス 436"/>
        <xdr:cNvSpPr txBox="1"/>
      </xdr:nvSpPr>
      <xdr:spPr>
        <a:xfrm>
          <a:off x="6704965" y="13515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6" name="テキスト ボックス 445"/>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015" cy="259080"/>
    <xdr:sp macro="" textlink="">
      <xdr:nvSpPr>
        <xdr:cNvPr id="449" name="テキスト ボックス 448"/>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53" name="テキスト ボックス 452"/>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7" name="テキスト ボックス 456"/>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9" name="テキスト ボックス 458"/>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57175"/>
    <xdr:sp macro="" textlink="">
      <xdr:nvSpPr>
        <xdr:cNvPr id="464" name="普通建設事業費 （ うち更新整備　）最大値テキスト"/>
        <xdr:cNvSpPr txBox="1"/>
      </xdr:nvSpPr>
      <xdr:spPr>
        <a:xfrm>
          <a:off x="10528300" y="151650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128905</xdr:rowOff>
    </xdr:from>
    <xdr:to xmlns:xdr="http://schemas.openxmlformats.org/drawingml/2006/spreadsheetDrawing">
      <xdr:col>55</xdr:col>
      <xdr:colOff>0</xdr:colOff>
      <xdr:row>96</xdr:row>
      <xdr:rowOff>88900</xdr:rowOff>
    </xdr:to>
    <xdr:cxnSp macro="">
      <xdr:nvCxnSpPr>
        <xdr:cNvPr id="466" name="直線コネクタ 465"/>
        <xdr:cNvCxnSpPr/>
      </xdr:nvCxnSpPr>
      <xdr:spPr>
        <a:xfrm>
          <a:off x="9639300" y="16245205"/>
          <a:ext cx="8382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4670" cy="257175"/>
    <xdr:sp macro="" textlink="">
      <xdr:nvSpPr>
        <xdr:cNvPr id="467" name="普通建設事業費 （ うち更新整備　）平均値テキスト"/>
        <xdr:cNvSpPr txBox="1"/>
      </xdr:nvSpPr>
      <xdr:spPr>
        <a:xfrm>
          <a:off x="10528300" y="162496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128905</xdr:rowOff>
    </xdr:from>
    <xdr:to xmlns:xdr="http://schemas.openxmlformats.org/drawingml/2006/spreadsheetDrawing">
      <xdr:col>50</xdr:col>
      <xdr:colOff>114300</xdr:colOff>
      <xdr:row>97</xdr:row>
      <xdr:rowOff>88900</xdr:rowOff>
    </xdr:to>
    <xdr:cxnSp macro="">
      <xdr:nvCxnSpPr>
        <xdr:cNvPr id="469" name="直線コネクタ 468"/>
        <xdr:cNvCxnSpPr/>
      </xdr:nvCxnSpPr>
      <xdr:spPr>
        <a:xfrm flipV="1">
          <a:off x="8750300" y="16245205"/>
          <a:ext cx="8890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50165</xdr:rowOff>
    </xdr:from>
    <xdr:ext cx="532765" cy="259080"/>
    <xdr:sp macro="" textlink="">
      <xdr:nvSpPr>
        <xdr:cNvPr id="471" name="テキスト ボックス 470"/>
        <xdr:cNvSpPr txBox="1"/>
      </xdr:nvSpPr>
      <xdr:spPr>
        <a:xfrm>
          <a:off x="9371965" y="16509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88900</xdr:rowOff>
    </xdr:from>
    <xdr:to xmlns:xdr="http://schemas.openxmlformats.org/drawingml/2006/spreadsheetDrawing">
      <xdr:col>45</xdr:col>
      <xdr:colOff>177800</xdr:colOff>
      <xdr:row>97</xdr:row>
      <xdr:rowOff>122555</xdr:rowOff>
    </xdr:to>
    <xdr:cxnSp macro="">
      <xdr:nvCxnSpPr>
        <xdr:cNvPr id="472" name="直線コネクタ 471"/>
        <xdr:cNvCxnSpPr/>
      </xdr:nvCxnSpPr>
      <xdr:spPr>
        <a:xfrm flipV="1">
          <a:off x="7861300" y="167195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32765" cy="257175"/>
    <xdr:sp macro="" textlink="">
      <xdr:nvSpPr>
        <xdr:cNvPr id="474" name="テキスト ボックス 473"/>
        <xdr:cNvSpPr txBox="1"/>
      </xdr:nvSpPr>
      <xdr:spPr>
        <a:xfrm>
          <a:off x="8482965" y="16226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86995</xdr:rowOff>
    </xdr:from>
    <xdr:to xmlns:xdr="http://schemas.openxmlformats.org/drawingml/2006/spreadsheetDrawing">
      <xdr:col>41</xdr:col>
      <xdr:colOff>50800</xdr:colOff>
      <xdr:row>97</xdr:row>
      <xdr:rowOff>122555</xdr:rowOff>
    </xdr:to>
    <xdr:cxnSp macro="">
      <xdr:nvCxnSpPr>
        <xdr:cNvPr id="475" name="直線コネクタ 474"/>
        <xdr:cNvCxnSpPr/>
      </xdr:nvCxnSpPr>
      <xdr:spPr>
        <a:xfrm>
          <a:off x="6972300" y="167176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32765" cy="257175"/>
    <xdr:sp macro="" textlink="">
      <xdr:nvSpPr>
        <xdr:cNvPr id="477" name="テキスト ボックス 476"/>
        <xdr:cNvSpPr txBox="1"/>
      </xdr:nvSpPr>
      <xdr:spPr>
        <a:xfrm>
          <a:off x="7593965" y="162515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76200</xdr:rowOff>
    </xdr:from>
    <xdr:ext cx="532765" cy="257175"/>
    <xdr:sp macro="" textlink="">
      <xdr:nvSpPr>
        <xdr:cNvPr id="479" name="テキスト ボックス 478"/>
        <xdr:cNvSpPr txBox="1"/>
      </xdr:nvSpPr>
      <xdr:spPr>
        <a:xfrm>
          <a:off x="6704965" y="161925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38100</xdr:rowOff>
    </xdr:from>
    <xdr:to xmlns:xdr="http://schemas.openxmlformats.org/drawingml/2006/spreadsheetDrawing">
      <xdr:col>55</xdr:col>
      <xdr:colOff>50800</xdr:colOff>
      <xdr:row>96</xdr:row>
      <xdr:rowOff>139700</xdr:rowOff>
    </xdr:to>
    <xdr:sp macro="" textlink="">
      <xdr:nvSpPr>
        <xdr:cNvPr id="485" name="楕円 484"/>
        <xdr:cNvSpPr/>
      </xdr:nvSpPr>
      <xdr:spPr>
        <a:xfrm>
          <a:off x="10426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16510</xdr:rowOff>
    </xdr:from>
    <xdr:ext cx="534670" cy="259080"/>
    <xdr:sp macro="" textlink="">
      <xdr:nvSpPr>
        <xdr:cNvPr id="486" name="普通建設事業費 （ うち更新整備　）該当値テキスト"/>
        <xdr:cNvSpPr txBox="1"/>
      </xdr:nvSpPr>
      <xdr:spPr>
        <a:xfrm>
          <a:off x="10528300" y="1647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78105</xdr:rowOff>
    </xdr:from>
    <xdr:to xmlns:xdr="http://schemas.openxmlformats.org/drawingml/2006/spreadsheetDrawing">
      <xdr:col>50</xdr:col>
      <xdr:colOff>165100</xdr:colOff>
      <xdr:row>95</xdr:row>
      <xdr:rowOff>8255</xdr:rowOff>
    </xdr:to>
    <xdr:sp macro="" textlink="">
      <xdr:nvSpPr>
        <xdr:cNvPr id="487" name="楕円 486"/>
        <xdr:cNvSpPr/>
      </xdr:nvSpPr>
      <xdr:spPr>
        <a:xfrm>
          <a:off x="958850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24765</xdr:rowOff>
    </xdr:from>
    <xdr:ext cx="532765" cy="259080"/>
    <xdr:sp macro="" textlink="">
      <xdr:nvSpPr>
        <xdr:cNvPr id="488" name="テキスト ボックス 487"/>
        <xdr:cNvSpPr txBox="1"/>
      </xdr:nvSpPr>
      <xdr:spPr>
        <a:xfrm>
          <a:off x="9371965" y="159696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38100</xdr:rowOff>
    </xdr:from>
    <xdr:to xmlns:xdr="http://schemas.openxmlformats.org/drawingml/2006/spreadsheetDrawing">
      <xdr:col>46</xdr:col>
      <xdr:colOff>38100</xdr:colOff>
      <xdr:row>97</xdr:row>
      <xdr:rowOff>139700</xdr:rowOff>
    </xdr:to>
    <xdr:sp macro="" textlink="">
      <xdr:nvSpPr>
        <xdr:cNvPr id="489" name="楕円 488"/>
        <xdr:cNvSpPr/>
      </xdr:nvSpPr>
      <xdr:spPr>
        <a:xfrm>
          <a:off x="8699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130810</xdr:rowOff>
    </xdr:from>
    <xdr:ext cx="532765" cy="259080"/>
    <xdr:sp macro="" textlink="">
      <xdr:nvSpPr>
        <xdr:cNvPr id="490" name="テキスト ボックス 489"/>
        <xdr:cNvSpPr txBox="1"/>
      </xdr:nvSpPr>
      <xdr:spPr>
        <a:xfrm>
          <a:off x="8482965" y="16761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71755</xdr:rowOff>
    </xdr:from>
    <xdr:to xmlns:xdr="http://schemas.openxmlformats.org/drawingml/2006/spreadsheetDrawing">
      <xdr:col>41</xdr:col>
      <xdr:colOff>101600</xdr:colOff>
      <xdr:row>98</xdr:row>
      <xdr:rowOff>1905</xdr:rowOff>
    </xdr:to>
    <xdr:sp macro="" textlink="">
      <xdr:nvSpPr>
        <xdr:cNvPr id="491" name="楕円 490"/>
        <xdr:cNvSpPr/>
      </xdr:nvSpPr>
      <xdr:spPr>
        <a:xfrm>
          <a:off x="7810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164465</xdr:rowOff>
    </xdr:from>
    <xdr:ext cx="532765" cy="259080"/>
    <xdr:sp macro="" textlink="">
      <xdr:nvSpPr>
        <xdr:cNvPr id="492" name="テキスト ボックス 491"/>
        <xdr:cNvSpPr txBox="1"/>
      </xdr:nvSpPr>
      <xdr:spPr>
        <a:xfrm>
          <a:off x="7593965" y="16795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36195</xdr:rowOff>
    </xdr:from>
    <xdr:to xmlns:xdr="http://schemas.openxmlformats.org/drawingml/2006/spreadsheetDrawing">
      <xdr:col>36</xdr:col>
      <xdr:colOff>165100</xdr:colOff>
      <xdr:row>97</xdr:row>
      <xdr:rowOff>137795</xdr:rowOff>
    </xdr:to>
    <xdr:sp macro="" textlink="">
      <xdr:nvSpPr>
        <xdr:cNvPr id="493" name="楕円 492"/>
        <xdr:cNvSpPr/>
      </xdr:nvSpPr>
      <xdr:spPr>
        <a:xfrm>
          <a:off x="6921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128905</xdr:rowOff>
    </xdr:from>
    <xdr:ext cx="532765" cy="259080"/>
    <xdr:sp macro="" textlink="">
      <xdr:nvSpPr>
        <xdr:cNvPr id="494" name="テキスト ボックス 493"/>
        <xdr:cNvSpPr txBox="1"/>
      </xdr:nvSpPr>
      <xdr:spPr>
        <a:xfrm>
          <a:off x="6704965" y="16759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3" name="テキスト ボックス 502"/>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6" name="テキスト ボックス 505"/>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510" name="テキスト ボックス 509"/>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6" name="テキスト ボックス 515"/>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10795</xdr:rowOff>
    </xdr:from>
    <xdr:to xmlns:xdr="http://schemas.openxmlformats.org/drawingml/2006/spreadsheetDrawing">
      <xdr:col>85</xdr:col>
      <xdr:colOff>127000</xdr:colOff>
      <xdr:row>39</xdr:row>
      <xdr:rowOff>27305</xdr:rowOff>
    </xdr:to>
    <xdr:cxnSp macro="">
      <xdr:nvCxnSpPr>
        <xdr:cNvPr id="523" name="直線コネクタ 522"/>
        <xdr:cNvCxnSpPr/>
      </xdr:nvCxnSpPr>
      <xdr:spPr>
        <a:xfrm>
          <a:off x="15481300" y="66973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22860</xdr:rowOff>
    </xdr:from>
    <xdr:ext cx="469900" cy="259080"/>
    <xdr:sp macro="" textlink="">
      <xdr:nvSpPr>
        <xdr:cNvPr id="524" name="災害復旧事業費平均値テキスト"/>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10795</xdr:rowOff>
    </xdr:from>
    <xdr:to xmlns:xdr="http://schemas.openxmlformats.org/drawingml/2006/spreadsheetDrawing">
      <xdr:col>81</xdr:col>
      <xdr:colOff>50800</xdr:colOff>
      <xdr:row>39</xdr:row>
      <xdr:rowOff>22860</xdr:rowOff>
    </xdr:to>
    <xdr:cxnSp macro="">
      <xdr:nvCxnSpPr>
        <xdr:cNvPr id="526" name="直線コネクタ 525"/>
        <xdr:cNvCxnSpPr/>
      </xdr:nvCxnSpPr>
      <xdr:spPr>
        <a:xfrm flipV="1">
          <a:off x="14592300" y="6697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130810</xdr:rowOff>
    </xdr:from>
    <xdr:ext cx="467995" cy="259080"/>
    <xdr:sp macro="" textlink="">
      <xdr:nvSpPr>
        <xdr:cNvPr id="528" name="テキスト ボックス 527"/>
        <xdr:cNvSpPr txBox="1"/>
      </xdr:nvSpPr>
      <xdr:spPr>
        <a:xfrm>
          <a:off x="15246350" y="6303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22860</xdr:rowOff>
    </xdr:from>
    <xdr:to xmlns:xdr="http://schemas.openxmlformats.org/drawingml/2006/spreadsheetDrawing">
      <xdr:col>76</xdr:col>
      <xdr:colOff>114300</xdr:colOff>
      <xdr:row>39</xdr:row>
      <xdr:rowOff>41910</xdr:rowOff>
    </xdr:to>
    <xdr:cxnSp macro="">
      <xdr:nvCxnSpPr>
        <xdr:cNvPr id="529" name="直線コネクタ 528"/>
        <xdr:cNvCxnSpPr/>
      </xdr:nvCxnSpPr>
      <xdr:spPr>
        <a:xfrm flipV="1">
          <a:off x="13703300" y="670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151130</xdr:rowOff>
    </xdr:from>
    <xdr:ext cx="467995" cy="259080"/>
    <xdr:sp macro="" textlink="">
      <xdr:nvSpPr>
        <xdr:cNvPr id="531" name="テキスト ボックス 530"/>
        <xdr:cNvSpPr txBox="1"/>
      </xdr:nvSpPr>
      <xdr:spPr>
        <a:xfrm>
          <a:off x="14357350" y="6323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140970</xdr:rowOff>
    </xdr:from>
    <xdr:to xmlns:xdr="http://schemas.openxmlformats.org/drawingml/2006/spreadsheetDrawing">
      <xdr:col>71</xdr:col>
      <xdr:colOff>177800</xdr:colOff>
      <xdr:row>39</xdr:row>
      <xdr:rowOff>41910</xdr:rowOff>
    </xdr:to>
    <xdr:cxnSp macro="">
      <xdr:nvCxnSpPr>
        <xdr:cNvPr id="532" name="直線コネクタ 531"/>
        <xdr:cNvCxnSpPr/>
      </xdr:nvCxnSpPr>
      <xdr:spPr>
        <a:xfrm>
          <a:off x="12814300" y="6656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7995" cy="259080"/>
    <xdr:sp macro="" textlink="">
      <xdr:nvSpPr>
        <xdr:cNvPr id="534" name="テキスト ボックス 533"/>
        <xdr:cNvSpPr txBox="1"/>
      </xdr:nvSpPr>
      <xdr:spPr>
        <a:xfrm>
          <a:off x="13468350" y="6300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7995" cy="259080"/>
    <xdr:sp macro="" textlink="">
      <xdr:nvSpPr>
        <xdr:cNvPr id="536" name="テキスト ボックス 535"/>
        <xdr:cNvSpPr txBox="1"/>
      </xdr:nvSpPr>
      <xdr:spPr>
        <a:xfrm>
          <a:off x="12579350" y="6209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542" name="楕円 541"/>
        <xdr:cNvSpPr/>
      </xdr:nvSpPr>
      <xdr:spPr>
        <a:xfrm>
          <a:off x="16268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63500</xdr:rowOff>
    </xdr:from>
    <xdr:ext cx="378460" cy="257175"/>
    <xdr:sp macro="" textlink="">
      <xdr:nvSpPr>
        <xdr:cNvPr id="543" name="災害復旧事業費該当値テキスト"/>
        <xdr:cNvSpPr txBox="1"/>
      </xdr:nvSpPr>
      <xdr:spPr>
        <a:xfrm>
          <a:off x="16370300" y="65786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44" name="楕円 543"/>
        <xdr:cNvSpPr/>
      </xdr:nvSpPr>
      <xdr:spPr>
        <a:xfrm>
          <a:off x="15430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52705</xdr:rowOff>
    </xdr:from>
    <xdr:ext cx="378460" cy="257175"/>
    <xdr:sp macro="" textlink="">
      <xdr:nvSpPr>
        <xdr:cNvPr id="545" name="テキスト ボックス 544"/>
        <xdr:cNvSpPr txBox="1"/>
      </xdr:nvSpPr>
      <xdr:spPr>
        <a:xfrm>
          <a:off x="15292070" y="67392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73660</xdr:rowOff>
    </xdr:to>
    <xdr:sp macro="" textlink="">
      <xdr:nvSpPr>
        <xdr:cNvPr id="546" name="楕円 545"/>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64770</xdr:rowOff>
    </xdr:from>
    <xdr:ext cx="378460" cy="257175"/>
    <xdr:sp macro="" textlink="">
      <xdr:nvSpPr>
        <xdr:cNvPr id="547" name="テキスト ボックス 546"/>
        <xdr:cNvSpPr txBox="1"/>
      </xdr:nvSpPr>
      <xdr:spPr>
        <a:xfrm>
          <a:off x="14403070" y="6751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162560</xdr:rowOff>
    </xdr:from>
    <xdr:to xmlns:xdr="http://schemas.openxmlformats.org/drawingml/2006/spreadsheetDrawing">
      <xdr:col>72</xdr:col>
      <xdr:colOff>38100</xdr:colOff>
      <xdr:row>39</xdr:row>
      <xdr:rowOff>92710</xdr:rowOff>
    </xdr:to>
    <xdr:sp macro="" textlink="">
      <xdr:nvSpPr>
        <xdr:cNvPr id="548" name="楕円 547"/>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83820</xdr:rowOff>
    </xdr:from>
    <xdr:ext cx="313690" cy="259080"/>
    <xdr:sp macro="" textlink="">
      <xdr:nvSpPr>
        <xdr:cNvPr id="549" name="テキスト ボックス 548"/>
        <xdr:cNvSpPr txBox="1"/>
      </xdr:nvSpPr>
      <xdr:spPr>
        <a:xfrm>
          <a:off x="13546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90170</xdr:rowOff>
    </xdr:from>
    <xdr:to xmlns:xdr="http://schemas.openxmlformats.org/drawingml/2006/spreadsheetDrawing">
      <xdr:col>67</xdr:col>
      <xdr:colOff>101600</xdr:colOff>
      <xdr:row>39</xdr:row>
      <xdr:rowOff>20320</xdr:rowOff>
    </xdr:to>
    <xdr:sp macro="" textlink="">
      <xdr:nvSpPr>
        <xdr:cNvPr id="550" name="楕円 549"/>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11430</xdr:rowOff>
    </xdr:from>
    <xdr:ext cx="467995" cy="259080"/>
    <xdr:sp macro="" textlink="">
      <xdr:nvSpPr>
        <xdr:cNvPr id="551" name="テキスト ボックス 550"/>
        <xdr:cNvSpPr txBox="1"/>
      </xdr:nvSpPr>
      <xdr:spPr>
        <a:xfrm>
          <a:off x="12579350" y="6697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0" name="テキスト ボックス 559"/>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63" name="テキスト ボックス 562"/>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5" name="テキスト ボックス 564"/>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77" name="テキスト ボックス 576"/>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80" name="テキスト ボックス 579"/>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83" name="テキスト ボックス 582"/>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85" name="テキスト ボックス 584"/>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94" name="テキスト ボックス 593"/>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96" name="テキスト ボックス 595"/>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8" name="テキスト ボックス 597"/>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600" name="テキスト ボックス 599"/>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9" name="テキスト ボックス 608"/>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015" cy="257175"/>
    <xdr:sp macro="" textlink="">
      <xdr:nvSpPr>
        <xdr:cNvPr id="611" name="テキスト ボックス 610"/>
        <xdr:cNvSpPr txBox="1"/>
      </xdr:nvSpPr>
      <xdr:spPr>
        <a:xfrm>
          <a:off x="12197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175"/>
    <xdr:sp macro="" textlink="">
      <xdr:nvSpPr>
        <xdr:cNvPr id="615" name="テキスト ボックス 614"/>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175"/>
    <xdr:sp macro="" textlink="">
      <xdr:nvSpPr>
        <xdr:cNvPr id="619" name="テキスト ボックス 618"/>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1" name="テキスト ボックス 620"/>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23" name="テキスト ボックス 622"/>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5" name="テキスト ボックス 624"/>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7175"/>
    <xdr:sp macro="" textlink="">
      <xdr:nvSpPr>
        <xdr:cNvPr id="630" name="公債費最大値テキスト"/>
        <xdr:cNvSpPr txBox="1"/>
      </xdr:nvSpPr>
      <xdr:spPr>
        <a:xfrm>
          <a:off x="16370300" y="11870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107950</xdr:rowOff>
    </xdr:from>
    <xdr:to xmlns:xdr="http://schemas.openxmlformats.org/drawingml/2006/spreadsheetDrawing">
      <xdr:col>85</xdr:col>
      <xdr:colOff>127000</xdr:colOff>
      <xdr:row>74</xdr:row>
      <xdr:rowOff>118745</xdr:rowOff>
    </xdr:to>
    <xdr:cxnSp macro="">
      <xdr:nvCxnSpPr>
        <xdr:cNvPr id="632" name="直線コネクタ 631"/>
        <xdr:cNvCxnSpPr/>
      </xdr:nvCxnSpPr>
      <xdr:spPr>
        <a:xfrm flipV="1">
          <a:off x="15481300" y="127952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104775</xdr:rowOff>
    </xdr:from>
    <xdr:ext cx="534670" cy="259080"/>
    <xdr:sp macro="" textlink="">
      <xdr:nvSpPr>
        <xdr:cNvPr id="633" name="公債費平均値テキスト"/>
        <xdr:cNvSpPr txBox="1"/>
      </xdr:nvSpPr>
      <xdr:spPr>
        <a:xfrm>
          <a:off x="16370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118745</xdr:rowOff>
    </xdr:from>
    <xdr:to xmlns:xdr="http://schemas.openxmlformats.org/drawingml/2006/spreadsheetDrawing">
      <xdr:col>81</xdr:col>
      <xdr:colOff>50800</xdr:colOff>
      <xdr:row>74</xdr:row>
      <xdr:rowOff>160655</xdr:rowOff>
    </xdr:to>
    <xdr:cxnSp macro="">
      <xdr:nvCxnSpPr>
        <xdr:cNvPr id="635" name="直線コネクタ 634"/>
        <xdr:cNvCxnSpPr/>
      </xdr:nvCxnSpPr>
      <xdr:spPr>
        <a:xfrm flipV="1">
          <a:off x="14592300" y="12806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45720</xdr:rowOff>
    </xdr:from>
    <xdr:ext cx="532765" cy="259080"/>
    <xdr:sp macro="" textlink="">
      <xdr:nvSpPr>
        <xdr:cNvPr id="637" name="テキスト ボックス 636"/>
        <xdr:cNvSpPr txBox="1"/>
      </xdr:nvSpPr>
      <xdr:spPr>
        <a:xfrm>
          <a:off x="15213965" y="1307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160655</xdr:rowOff>
    </xdr:from>
    <xdr:to xmlns:xdr="http://schemas.openxmlformats.org/drawingml/2006/spreadsheetDrawing">
      <xdr:col>76</xdr:col>
      <xdr:colOff>114300</xdr:colOff>
      <xdr:row>75</xdr:row>
      <xdr:rowOff>36830</xdr:rowOff>
    </xdr:to>
    <xdr:cxnSp macro="">
      <xdr:nvCxnSpPr>
        <xdr:cNvPr id="638" name="直線コネクタ 637"/>
        <xdr:cNvCxnSpPr/>
      </xdr:nvCxnSpPr>
      <xdr:spPr>
        <a:xfrm flipV="1">
          <a:off x="13703300" y="128479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64135</xdr:rowOff>
    </xdr:from>
    <xdr:ext cx="532765" cy="257175"/>
    <xdr:sp macro="" textlink="">
      <xdr:nvSpPr>
        <xdr:cNvPr id="640" name="テキスト ボックス 639"/>
        <xdr:cNvSpPr txBox="1"/>
      </xdr:nvSpPr>
      <xdr:spPr>
        <a:xfrm>
          <a:off x="14324965" y="13094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36830</xdr:rowOff>
    </xdr:from>
    <xdr:to xmlns:xdr="http://schemas.openxmlformats.org/drawingml/2006/spreadsheetDrawing">
      <xdr:col>71</xdr:col>
      <xdr:colOff>177800</xdr:colOff>
      <xdr:row>75</xdr:row>
      <xdr:rowOff>78740</xdr:rowOff>
    </xdr:to>
    <xdr:cxnSp macro="">
      <xdr:nvCxnSpPr>
        <xdr:cNvPr id="641" name="直線コネクタ 640"/>
        <xdr:cNvCxnSpPr/>
      </xdr:nvCxnSpPr>
      <xdr:spPr>
        <a:xfrm flipV="1">
          <a:off x="12814300" y="12895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71755</xdr:rowOff>
    </xdr:from>
    <xdr:ext cx="532765" cy="259080"/>
    <xdr:sp macro="" textlink="">
      <xdr:nvSpPr>
        <xdr:cNvPr id="643" name="テキスト ボックス 642"/>
        <xdr:cNvSpPr txBox="1"/>
      </xdr:nvSpPr>
      <xdr:spPr>
        <a:xfrm>
          <a:off x="13435965" y="13101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86360</xdr:rowOff>
    </xdr:from>
    <xdr:ext cx="532765" cy="257175"/>
    <xdr:sp macro="" textlink="">
      <xdr:nvSpPr>
        <xdr:cNvPr id="645" name="テキスト ボックス 644"/>
        <xdr:cNvSpPr txBox="1"/>
      </xdr:nvSpPr>
      <xdr:spPr>
        <a:xfrm>
          <a:off x="12546965" y="13116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57150</xdr:rowOff>
    </xdr:from>
    <xdr:to xmlns:xdr="http://schemas.openxmlformats.org/drawingml/2006/spreadsheetDrawing">
      <xdr:col>85</xdr:col>
      <xdr:colOff>177800</xdr:colOff>
      <xdr:row>74</xdr:row>
      <xdr:rowOff>158750</xdr:rowOff>
    </xdr:to>
    <xdr:sp macro="" textlink="">
      <xdr:nvSpPr>
        <xdr:cNvPr id="651" name="楕円 650"/>
        <xdr:cNvSpPr/>
      </xdr:nvSpPr>
      <xdr:spPr>
        <a:xfrm>
          <a:off x="162687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80010</xdr:rowOff>
    </xdr:from>
    <xdr:ext cx="534670" cy="259080"/>
    <xdr:sp macro="" textlink="">
      <xdr:nvSpPr>
        <xdr:cNvPr id="652" name="公債費該当値テキスト"/>
        <xdr:cNvSpPr txBox="1"/>
      </xdr:nvSpPr>
      <xdr:spPr>
        <a:xfrm>
          <a:off x="16370300" y="12595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67945</xdr:rowOff>
    </xdr:from>
    <xdr:to xmlns:xdr="http://schemas.openxmlformats.org/drawingml/2006/spreadsheetDrawing">
      <xdr:col>81</xdr:col>
      <xdr:colOff>101600</xdr:colOff>
      <xdr:row>74</xdr:row>
      <xdr:rowOff>169545</xdr:rowOff>
    </xdr:to>
    <xdr:sp macro="" textlink="">
      <xdr:nvSpPr>
        <xdr:cNvPr id="653" name="楕円 652"/>
        <xdr:cNvSpPr/>
      </xdr:nvSpPr>
      <xdr:spPr>
        <a:xfrm>
          <a:off x="15430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14605</xdr:rowOff>
    </xdr:from>
    <xdr:ext cx="532765" cy="259080"/>
    <xdr:sp macro="" textlink="">
      <xdr:nvSpPr>
        <xdr:cNvPr id="654" name="テキスト ボックス 653"/>
        <xdr:cNvSpPr txBox="1"/>
      </xdr:nvSpPr>
      <xdr:spPr>
        <a:xfrm>
          <a:off x="15213965" y="12530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109855</xdr:rowOff>
    </xdr:from>
    <xdr:to xmlns:xdr="http://schemas.openxmlformats.org/drawingml/2006/spreadsheetDrawing">
      <xdr:col>76</xdr:col>
      <xdr:colOff>165100</xdr:colOff>
      <xdr:row>75</xdr:row>
      <xdr:rowOff>40640</xdr:rowOff>
    </xdr:to>
    <xdr:sp macro="" textlink="">
      <xdr:nvSpPr>
        <xdr:cNvPr id="655" name="楕円 654"/>
        <xdr:cNvSpPr/>
      </xdr:nvSpPr>
      <xdr:spPr>
        <a:xfrm>
          <a:off x="14541500" y="12797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56515</xdr:rowOff>
    </xdr:from>
    <xdr:ext cx="532765" cy="258445"/>
    <xdr:sp macro="" textlink="">
      <xdr:nvSpPr>
        <xdr:cNvPr id="656" name="テキスト ボックス 655"/>
        <xdr:cNvSpPr txBox="1"/>
      </xdr:nvSpPr>
      <xdr:spPr>
        <a:xfrm>
          <a:off x="14324965" y="125723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157480</xdr:rowOff>
    </xdr:from>
    <xdr:to xmlns:xdr="http://schemas.openxmlformats.org/drawingml/2006/spreadsheetDrawing">
      <xdr:col>72</xdr:col>
      <xdr:colOff>38100</xdr:colOff>
      <xdr:row>75</xdr:row>
      <xdr:rowOff>87630</xdr:rowOff>
    </xdr:to>
    <xdr:sp macro="" textlink="">
      <xdr:nvSpPr>
        <xdr:cNvPr id="657" name="楕円 656"/>
        <xdr:cNvSpPr/>
      </xdr:nvSpPr>
      <xdr:spPr>
        <a:xfrm>
          <a:off x="136525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104140</xdr:rowOff>
    </xdr:from>
    <xdr:ext cx="532765" cy="259080"/>
    <xdr:sp macro="" textlink="">
      <xdr:nvSpPr>
        <xdr:cNvPr id="658" name="テキスト ボックス 657"/>
        <xdr:cNvSpPr txBox="1"/>
      </xdr:nvSpPr>
      <xdr:spPr>
        <a:xfrm>
          <a:off x="13435965" y="12619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27940</xdr:rowOff>
    </xdr:from>
    <xdr:to xmlns:xdr="http://schemas.openxmlformats.org/drawingml/2006/spreadsheetDrawing">
      <xdr:col>67</xdr:col>
      <xdr:colOff>101600</xdr:colOff>
      <xdr:row>75</xdr:row>
      <xdr:rowOff>129540</xdr:rowOff>
    </xdr:to>
    <xdr:sp macro="" textlink="">
      <xdr:nvSpPr>
        <xdr:cNvPr id="659" name="楕円 658"/>
        <xdr:cNvSpPr/>
      </xdr:nvSpPr>
      <xdr:spPr>
        <a:xfrm>
          <a:off x="12763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146050</xdr:rowOff>
    </xdr:from>
    <xdr:ext cx="532765" cy="257175"/>
    <xdr:sp macro="" textlink="">
      <xdr:nvSpPr>
        <xdr:cNvPr id="660" name="テキスト ボックス 659"/>
        <xdr:cNvSpPr txBox="1"/>
      </xdr:nvSpPr>
      <xdr:spPr>
        <a:xfrm>
          <a:off x="12546965" y="12661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9" name="テキスト ボックス 668"/>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72" name="テキスト ボックス 671"/>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175"/>
    <xdr:sp macro="" textlink="">
      <xdr:nvSpPr>
        <xdr:cNvPr id="674" name="テキスト ボックス 673"/>
        <xdr:cNvSpPr txBox="1"/>
      </xdr:nvSpPr>
      <xdr:spPr>
        <a:xfrm>
          <a:off x="11914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76" name="テキスト ボックス 675"/>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78" name="テキスト ボックス 677"/>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0" name="テキスト ボックス 679"/>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57175"/>
    <xdr:sp macro="" textlink="">
      <xdr:nvSpPr>
        <xdr:cNvPr id="685" name="積立金最大値テキスト"/>
        <xdr:cNvSpPr txBox="1"/>
      </xdr:nvSpPr>
      <xdr:spPr>
        <a:xfrm>
          <a:off x="16370300" y="153015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6985</xdr:rowOff>
    </xdr:from>
    <xdr:to xmlns:xdr="http://schemas.openxmlformats.org/drawingml/2006/spreadsheetDrawing">
      <xdr:col>85</xdr:col>
      <xdr:colOff>127000</xdr:colOff>
      <xdr:row>97</xdr:row>
      <xdr:rowOff>67945</xdr:rowOff>
    </xdr:to>
    <xdr:cxnSp macro="">
      <xdr:nvCxnSpPr>
        <xdr:cNvPr id="687" name="直線コネクタ 686"/>
        <xdr:cNvCxnSpPr/>
      </xdr:nvCxnSpPr>
      <xdr:spPr>
        <a:xfrm>
          <a:off x="15481300" y="1663763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57175"/>
    <xdr:sp macro="" textlink="">
      <xdr:nvSpPr>
        <xdr:cNvPr id="688" name="積立金平均値テキスト"/>
        <xdr:cNvSpPr txBox="1"/>
      </xdr:nvSpPr>
      <xdr:spPr>
        <a:xfrm>
          <a:off x="16370300" y="1649031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149225</xdr:rowOff>
    </xdr:from>
    <xdr:to xmlns:xdr="http://schemas.openxmlformats.org/drawingml/2006/spreadsheetDrawing">
      <xdr:col>81</xdr:col>
      <xdr:colOff>50800</xdr:colOff>
      <xdr:row>97</xdr:row>
      <xdr:rowOff>6985</xdr:rowOff>
    </xdr:to>
    <xdr:cxnSp macro="">
      <xdr:nvCxnSpPr>
        <xdr:cNvPr id="690" name="直線コネクタ 689"/>
        <xdr:cNvCxnSpPr/>
      </xdr:nvCxnSpPr>
      <xdr:spPr>
        <a:xfrm>
          <a:off x="14592300" y="166084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116840</xdr:rowOff>
    </xdr:from>
    <xdr:ext cx="532765" cy="259080"/>
    <xdr:sp macro="" textlink="">
      <xdr:nvSpPr>
        <xdr:cNvPr id="692" name="テキスト ボックス 691"/>
        <xdr:cNvSpPr txBox="1"/>
      </xdr:nvSpPr>
      <xdr:spPr>
        <a:xfrm>
          <a:off x="15213965" y="16747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17780</xdr:rowOff>
    </xdr:from>
    <xdr:to xmlns:xdr="http://schemas.openxmlformats.org/drawingml/2006/spreadsheetDrawing">
      <xdr:col>76</xdr:col>
      <xdr:colOff>114300</xdr:colOff>
      <xdr:row>96</xdr:row>
      <xdr:rowOff>149225</xdr:rowOff>
    </xdr:to>
    <xdr:cxnSp macro="">
      <xdr:nvCxnSpPr>
        <xdr:cNvPr id="693" name="直線コネクタ 692"/>
        <xdr:cNvCxnSpPr/>
      </xdr:nvCxnSpPr>
      <xdr:spPr>
        <a:xfrm>
          <a:off x="13703300" y="1647698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114300</xdr:rowOff>
    </xdr:from>
    <xdr:ext cx="532765" cy="259080"/>
    <xdr:sp macro="" textlink="">
      <xdr:nvSpPr>
        <xdr:cNvPr id="695" name="テキスト ボックス 694"/>
        <xdr:cNvSpPr txBox="1"/>
      </xdr:nvSpPr>
      <xdr:spPr>
        <a:xfrm>
          <a:off x="14324965" y="16744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158750</xdr:rowOff>
    </xdr:from>
    <xdr:to xmlns:xdr="http://schemas.openxmlformats.org/drawingml/2006/spreadsheetDrawing">
      <xdr:col>71</xdr:col>
      <xdr:colOff>177800</xdr:colOff>
      <xdr:row>96</xdr:row>
      <xdr:rowOff>17780</xdr:rowOff>
    </xdr:to>
    <xdr:cxnSp macro="">
      <xdr:nvCxnSpPr>
        <xdr:cNvPr id="696" name="直線コネクタ 695"/>
        <xdr:cNvCxnSpPr/>
      </xdr:nvCxnSpPr>
      <xdr:spPr>
        <a:xfrm>
          <a:off x="12814300" y="16446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86995</xdr:rowOff>
    </xdr:from>
    <xdr:ext cx="532765" cy="257175"/>
    <xdr:sp macro="" textlink="">
      <xdr:nvSpPr>
        <xdr:cNvPr id="698" name="テキスト ボックス 697"/>
        <xdr:cNvSpPr txBox="1"/>
      </xdr:nvSpPr>
      <xdr:spPr>
        <a:xfrm>
          <a:off x="13435965" y="167176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158750</xdr:rowOff>
    </xdr:from>
    <xdr:ext cx="532765" cy="259080"/>
    <xdr:sp macro="" textlink="">
      <xdr:nvSpPr>
        <xdr:cNvPr id="700" name="テキスト ボックス 699"/>
        <xdr:cNvSpPr txBox="1"/>
      </xdr:nvSpPr>
      <xdr:spPr>
        <a:xfrm>
          <a:off x="12546965" y="16789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17780</xdr:rowOff>
    </xdr:from>
    <xdr:to xmlns:xdr="http://schemas.openxmlformats.org/drawingml/2006/spreadsheetDrawing">
      <xdr:col>85</xdr:col>
      <xdr:colOff>177800</xdr:colOff>
      <xdr:row>97</xdr:row>
      <xdr:rowOff>118745</xdr:rowOff>
    </xdr:to>
    <xdr:sp macro="" textlink="">
      <xdr:nvSpPr>
        <xdr:cNvPr id="706" name="楕円 705"/>
        <xdr:cNvSpPr/>
      </xdr:nvSpPr>
      <xdr:spPr>
        <a:xfrm>
          <a:off x="162687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167005</xdr:rowOff>
    </xdr:from>
    <xdr:ext cx="534670" cy="257175"/>
    <xdr:sp macro="" textlink="">
      <xdr:nvSpPr>
        <xdr:cNvPr id="707" name="積立金該当値テキスト"/>
        <xdr:cNvSpPr txBox="1"/>
      </xdr:nvSpPr>
      <xdr:spPr>
        <a:xfrm>
          <a:off x="16370300" y="16626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127635</xdr:rowOff>
    </xdr:from>
    <xdr:to xmlns:xdr="http://schemas.openxmlformats.org/drawingml/2006/spreadsheetDrawing">
      <xdr:col>81</xdr:col>
      <xdr:colOff>101600</xdr:colOff>
      <xdr:row>97</xdr:row>
      <xdr:rowOff>57785</xdr:rowOff>
    </xdr:to>
    <xdr:sp macro="" textlink="">
      <xdr:nvSpPr>
        <xdr:cNvPr id="708" name="楕円 707"/>
        <xdr:cNvSpPr/>
      </xdr:nvSpPr>
      <xdr:spPr>
        <a:xfrm>
          <a:off x="15430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74930</xdr:rowOff>
    </xdr:from>
    <xdr:ext cx="532765" cy="257175"/>
    <xdr:sp macro="" textlink="">
      <xdr:nvSpPr>
        <xdr:cNvPr id="709" name="テキスト ボックス 708"/>
        <xdr:cNvSpPr txBox="1"/>
      </xdr:nvSpPr>
      <xdr:spPr>
        <a:xfrm>
          <a:off x="15213965" y="16362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98425</xdr:rowOff>
    </xdr:from>
    <xdr:to xmlns:xdr="http://schemas.openxmlformats.org/drawingml/2006/spreadsheetDrawing">
      <xdr:col>76</xdr:col>
      <xdr:colOff>165100</xdr:colOff>
      <xdr:row>97</xdr:row>
      <xdr:rowOff>29210</xdr:rowOff>
    </xdr:to>
    <xdr:sp macro="" textlink="">
      <xdr:nvSpPr>
        <xdr:cNvPr id="710" name="楕円 709"/>
        <xdr:cNvSpPr/>
      </xdr:nvSpPr>
      <xdr:spPr>
        <a:xfrm>
          <a:off x="1454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45085</xdr:rowOff>
    </xdr:from>
    <xdr:ext cx="532765" cy="258445"/>
    <xdr:sp macro="" textlink="">
      <xdr:nvSpPr>
        <xdr:cNvPr id="711" name="テキスト ボックス 710"/>
        <xdr:cNvSpPr txBox="1"/>
      </xdr:nvSpPr>
      <xdr:spPr>
        <a:xfrm>
          <a:off x="14324965" y="163328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137795</xdr:rowOff>
    </xdr:from>
    <xdr:to xmlns:xdr="http://schemas.openxmlformats.org/drawingml/2006/spreadsheetDrawing">
      <xdr:col>72</xdr:col>
      <xdr:colOff>38100</xdr:colOff>
      <xdr:row>96</xdr:row>
      <xdr:rowOff>67945</xdr:rowOff>
    </xdr:to>
    <xdr:sp macro="" textlink="">
      <xdr:nvSpPr>
        <xdr:cNvPr id="712" name="楕円 711"/>
        <xdr:cNvSpPr/>
      </xdr:nvSpPr>
      <xdr:spPr>
        <a:xfrm>
          <a:off x="136525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84455</xdr:rowOff>
    </xdr:from>
    <xdr:ext cx="532765" cy="259080"/>
    <xdr:sp macro="" textlink="">
      <xdr:nvSpPr>
        <xdr:cNvPr id="713" name="テキスト ボックス 712"/>
        <xdr:cNvSpPr txBox="1"/>
      </xdr:nvSpPr>
      <xdr:spPr>
        <a:xfrm>
          <a:off x="13435965" y="162007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107950</xdr:rowOff>
    </xdr:from>
    <xdr:to xmlns:xdr="http://schemas.openxmlformats.org/drawingml/2006/spreadsheetDrawing">
      <xdr:col>67</xdr:col>
      <xdr:colOff>101600</xdr:colOff>
      <xdr:row>96</xdr:row>
      <xdr:rowOff>38100</xdr:rowOff>
    </xdr:to>
    <xdr:sp macro="" textlink="">
      <xdr:nvSpPr>
        <xdr:cNvPr id="714" name="楕円 713"/>
        <xdr:cNvSpPr/>
      </xdr:nvSpPr>
      <xdr:spPr>
        <a:xfrm>
          <a:off x="127635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54610</xdr:rowOff>
    </xdr:from>
    <xdr:ext cx="532765" cy="257175"/>
    <xdr:sp macro="" textlink="">
      <xdr:nvSpPr>
        <xdr:cNvPr id="715" name="テキスト ボックス 714"/>
        <xdr:cNvSpPr txBox="1"/>
      </xdr:nvSpPr>
      <xdr:spPr>
        <a:xfrm>
          <a:off x="12546965" y="16170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4" name="テキスト ボックス 723"/>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27" name="テキスト ボックス 726"/>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175"/>
    <xdr:sp macro="" textlink="">
      <xdr:nvSpPr>
        <xdr:cNvPr id="729" name="テキスト ボックス 728"/>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31" name="テキスト ボックス 730"/>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33" name="テキスト ボックス 732"/>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5" name="テキスト ボックス 734"/>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38"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7175"/>
    <xdr:sp macro="" textlink="">
      <xdr:nvSpPr>
        <xdr:cNvPr id="740" name="投資及び出資金最大値テキスト"/>
        <xdr:cNvSpPr txBox="1"/>
      </xdr:nvSpPr>
      <xdr:spPr>
        <a:xfrm>
          <a:off x="22212300" y="49244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55880</xdr:rowOff>
    </xdr:from>
    <xdr:to xmlns:xdr="http://schemas.openxmlformats.org/drawingml/2006/spreadsheetDrawing">
      <xdr:col>116</xdr:col>
      <xdr:colOff>63500</xdr:colOff>
      <xdr:row>36</xdr:row>
      <xdr:rowOff>100330</xdr:rowOff>
    </xdr:to>
    <xdr:cxnSp macro="">
      <xdr:nvCxnSpPr>
        <xdr:cNvPr id="742" name="直線コネクタ 741"/>
        <xdr:cNvCxnSpPr/>
      </xdr:nvCxnSpPr>
      <xdr:spPr>
        <a:xfrm flipV="1">
          <a:off x="21323300" y="622808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6350</xdr:rowOff>
    </xdr:from>
    <xdr:ext cx="469900" cy="257175"/>
    <xdr:sp macro="" textlink="">
      <xdr:nvSpPr>
        <xdr:cNvPr id="743" name="投資及び出資金平均値テキスト"/>
        <xdr:cNvSpPr txBox="1"/>
      </xdr:nvSpPr>
      <xdr:spPr>
        <a:xfrm>
          <a:off x="22212300" y="6350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141605</xdr:rowOff>
    </xdr:from>
    <xdr:to xmlns:xdr="http://schemas.openxmlformats.org/drawingml/2006/spreadsheetDrawing">
      <xdr:col>111</xdr:col>
      <xdr:colOff>177800</xdr:colOff>
      <xdr:row>36</xdr:row>
      <xdr:rowOff>100330</xdr:rowOff>
    </xdr:to>
    <xdr:cxnSp macro="">
      <xdr:nvCxnSpPr>
        <xdr:cNvPr id="745" name="直線コネクタ 744"/>
        <xdr:cNvCxnSpPr/>
      </xdr:nvCxnSpPr>
      <xdr:spPr>
        <a:xfrm>
          <a:off x="20434300" y="614235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94615</xdr:rowOff>
    </xdr:from>
    <xdr:ext cx="467995" cy="259080"/>
    <xdr:sp macro="" textlink="">
      <xdr:nvSpPr>
        <xdr:cNvPr id="747" name="テキスト ボックス 746"/>
        <xdr:cNvSpPr txBox="1"/>
      </xdr:nvSpPr>
      <xdr:spPr>
        <a:xfrm>
          <a:off x="21088350" y="6438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141605</xdr:rowOff>
    </xdr:from>
    <xdr:to xmlns:xdr="http://schemas.openxmlformats.org/drawingml/2006/spreadsheetDrawing">
      <xdr:col>107</xdr:col>
      <xdr:colOff>50800</xdr:colOff>
      <xdr:row>36</xdr:row>
      <xdr:rowOff>128270</xdr:rowOff>
    </xdr:to>
    <xdr:cxnSp macro="">
      <xdr:nvCxnSpPr>
        <xdr:cNvPr id="748" name="直線コネクタ 747"/>
        <xdr:cNvCxnSpPr/>
      </xdr:nvCxnSpPr>
      <xdr:spPr>
        <a:xfrm flipV="1">
          <a:off x="19545300" y="614235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97790</xdr:rowOff>
    </xdr:from>
    <xdr:ext cx="467995" cy="257175"/>
    <xdr:sp macro="" textlink="">
      <xdr:nvSpPr>
        <xdr:cNvPr id="750" name="テキスト ボックス 749"/>
        <xdr:cNvSpPr txBox="1"/>
      </xdr:nvSpPr>
      <xdr:spPr>
        <a:xfrm>
          <a:off x="20199350" y="6441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128270</xdr:rowOff>
    </xdr:from>
    <xdr:to xmlns:xdr="http://schemas.openxmlformats.org/drawingml/2006/spreadsheetDrawing">
      <xdr:col>102</xdr:col>
      <xdr:colOff>114300</xdr:colOff>
      <xdr:row>37</xdr:row>
      <xdr:rowOff>61595</xdr:rowOff>
    </xdr:to>
    <xdr:cxnSp macro="">
      <xdr:nvCxnSpPr>
        <xdr:cNvPr id="751" name="直線コネクタ 750"/>
        <xdr:cNvCxnSpPr/>
      </xdr:nvCxnSpPr>
      <xdr:spPr>
        <a:xfrm flipV="1">
          <a:off x="18656300" y="63004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120650</xdr:rowOff>
    </xdr:from>
    <xdr:ext cx="467995" cy="257175"/>
    <xdr:sp macro="" textlink="">
      <xdr:nvSpPr>
        <xdr:cNvPr id="753" name="テキスト ボックス 752"/>
        <xdr:cNvSpPr txBox="1"/>
      </xdr:nvSpPr>
      <xdr:spPr>
        <a:xfrm>
          <a:off x="19310350" y="6464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143510</xdr:rowOff>
    </xdr:from>
    <xdr:ext cx="467995" cy="257175"/>
    <xdr:sp macro="" textlink="">
      <xdr:nvSpPr>
        <xdr:cNvPr id="755" name="テキスト ボックス 754"/>
        <xdr:cNvSpPr txBox="1"/>
      </xdr:nvSpPr>
      <xdr:spPr>
        <a:xfrm>
          <a:off x="18421350" y="6487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5080</xdr:rowOff>
    </xdr:from>
    <xdr:to xmlns:xdr="http://schemas.openxmlformats.org/drawingml/2006/spreadsheetDrawing">
      <xdr:col>116</xdr:col>
      <xdr:colOff>114300</xdr:colOff>
      <xdr:row>36</xdr:row>
      <xdr:rowOff>106680</xdr:rowOff>
    </xdr:to>
    <xdr:sp macro="" textlink="">
      <xdr:nvSpPr>
        <xdr:cNvPr id="761" name="楕円 760"/>
        <xdr:cNvSpPr/>
      </xdr:nvSpPr>
      <xdr:spPr>
        <a:xfrm>
          <a:off x="22110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27940</xdr:rowOff>
    </xdr:from>
    <xdr:ext cx="469900" cy="259080"/>
    <xdr:sp macro="" textlink="">
      <xdr:nvSpPr>
        <xdr:cNvPr id="762" name="投資及び出資金該当値テキスト"/>
        <xdr:cNvSpPr txBox="1"/>
      </xdr:nvSpPr>
      <xdr:spPr>
        <a:xfrm>
          <a:off x="22212300" y="6028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49530</xdr:rowOff>
    </xdr:from>
    <xdr:to xmlns:xdr="http://schemas.openxmlformats.org/drawingml/2006/spreadsheetDrawing">
      <xdr:col>112</xdr:col>
      <xdr:colOff>38100</xdr:colOff>
      <xdr:row>36</xdr:row>
      <xdr:rowOff>151130</xdr:rowOff>
    </xdr:to>
    <xdr:sp macro="" textlink="">
      <xdr:nvSpPr>
        <xdr:cNvPr id="763" name="楕円 762"/>
        <xdr:cNvSpPr/>
      </xdr:nvSpPr>
      <xdr:spPr>
        <a:xfrm>
          <a:off x="21272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167640</xdr:rowOff>
    </xdr:from>
    <xdr:ext cx="467995" cy="257175"/>
    <xdr:sp macro="" textlink="">
      <xdr:nvSpPr>
        <xdr:cNvPr id="764" name="テキスト ボックス 763"/>
        <xdr:cNvSpPr txBox="1"/>
      </xdr:nvSpPr>
      <xdr:spPr>
        <a:xfrm>
          <a:off x="21088350" y="5996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90805</xdr:rowOff>
    </xdr:from>
    <xdr:to xmlns:xdr="http://schemas.openxmlformats.org/drawingml/2006/spreadsheetDrawing">
      <xdr:col>107</xdr:col>
      <xdr:colOff>101600</xdr:colOff>
      <xdr:row>36</xdr:row>
      <xdr:rowOff>20955</xdr:rowOff>
    </xdr:to>
    <xdr:sp macro="" textlink="">
      <xdr:nvSpPr>
        <xdr:cNvPr id="765" name="楕円 764"/>
        <xdr:cNvSpPr/>
      </xdr:nvSpPr>
      <xdr:spPr>
        <a:xfrm>
          <a:off x="20383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37465</xdr:rowOff>
    </xdr:from>
    <xdr:ext cx="532765" cy="259080"/>
    <xdr:sp macro="" textlink="">
      <xdr:nvSpPr>
        <xdr:cNvPr id="766" name="テキスト ボックス 765"/>
        <xdr:cNvSpPr txBox="1"/>
      </xdr:nvSpPr>
      <xdr:spPr>
        <a:xfrm>
          <a:off x="20166965" y="5866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77470</xdr:rowOff>
    </xdr:from>
    <xdr:to xmlns:xdr="http://schemas.openxmlformats.org/drawingml/2006/spreadsheetDrawing">
      <xdr:col>102</xdr:col>
      <xdr:colOff>165100</xdr:colOff>
      <xdr:row>37</xdr:row>
      <xdr:rowOff>7620</xdr:rowOff>
    </xdr:to>
    <xdr:sp macro="" textlink="">
      <xdr:nvSpPr>
        <xdr:cNvPr id="767" name="楕円 766"/>
        <xdr:cNvSpPr/>
      </xdr:nvSpPr>
      <xdr:spPr>
        <a:xfrm>
          <a:off x="19494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24130</xdr:rowOff>
    </xdr:from>
    <xdr:ext cx="467995" cy="259080"/>
    <xdr:sp macro="" textlink="">
      <xdr:nvSpPr>
        <xdr:cNvPr id="768" name="テキスト ボックス 767"/>
        <xdr:cNvSpPr txBox="1"/>
      </xdr:nvSpPr>
      <xdr:spPr>
        <a:xfrm>
          <a:off x="19310350" y="6024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10795</xdr:rowOff>
    </xdr:from>
    <xdr:to xmlns:xdr="http://schemas.openxmlformats.org/drawingml/2006/spreadsheetDrawing">
      <xdr:col>98</xdr:col>
      <xdr:colOff>38100</xdr:colOff>
      <xdr:row>37</xdr:row>
      <xdr:rowOff>112395</xdr:rowOff>
    </xdr:to>
    <xdr:sp macro="" textlink="">
      <xdr:nvSpPr>
        <xdr:cNvPr id="769" name="楕円 768"/>
        <xdr:cNvSpPr/>
      </xdr:nvSpPr>
      <xdr:spPr>
        <a:xfrm>
          <a:off x="18605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128905</xdr:rowOff>
    </xdr:from>
    <xdr:ext cx="467995" cy="259080"/>
    <xdr:sp macro="" textlink="">
      <xdr:nvSpPr>
        <xdr:cNvPr id="770" name="テキスト ボックス 769"/>
        <xdr:cNvSpPr txBox="1"/>
      </xdr:nvSpPr>
      <xdr:spPr>
        <a:xfrm>
          <a:off x="18421350" y="61296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9" name="テキスト ボックス 778"/>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82" name="テキスト ボックス 781"/>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175"/>
    <xdr:sp macro="" textlink="">
      <xdr:nvSpPr>
        <xdr:cNvPr id="786" name="テキスト ボックス 785"/>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92" name="テキスト ボックス 791"/>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7175"/>
    <xdr:sp macro="" textlink="">
      <xdr:nvSpPr>
        <xdr:cNvPr id="797" name="貸付金最大値テキスト"/>
        <xdr:cNvSpPr txBox="1"/>
      </xdr:nvSpPr>
      <xdr:spPr>
        <a:xfrm>
          <a:off x="22212300" y="8672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41910</xdr:rowOff>
    </xdr:from>
    <xdr:to xmlns:xdr="http://schemas.openxmlformats.org/drawingml/2006/spreadsheetDrawing">
      <xdr:col>116</xdr:col>
      <xdr:colOff>63500</xdr:colOff>
      <xdr:row>59</xdr:row>
      <xdr:rowOff>41910</xdr:rowOff>
    </xdr:to>
    <xdr:cxnSp macro="">
      <xdr:nvCxnSpPr>
        <xdr:cNvPr id="799" name="直線コネクタ 798"/>
        <xdr:cNvCxnSpPr/>
      </xdr:nvCxnSpPr>
      <xdr:spPr>
        <a:xfrm>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166370</xdr:rowOff>
    </xdr:from>
    <xdr:ext cx="469900" cy="257175"/>
    <xdr:sp macro="" textlink="">
      <xdr:nvSpPr>
        <xdr:cNvPr id="800" name="貸付金平均値テキスト"/>
        <xdr:cNvSpPr txBox="1"/>
      </xdr:nvSpPr>
      <xdr:spPr>
        <a:xfrm>
          <a:off x="22212300" y="97675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41910</xdr:rowOff>
    </xdr:from>
    <xdr:to xmlns:xdr="http://schemas.openxmlformats.org/drawingml/2006/spreadsheetDrawing">
      <xdr:col>111</xdr:col>
      <xdr:colOff>177800</xdr:colOff>
      <xdr:row>59</xdr:row>
      <xdr:rowOff>41910</xdr:rowOff>
    </xdr:to>
    <xdr:cxnSp macro="">
      <xdr:nvCxnSpPr>
        <xdr:cNvPr id="802" name="直線コネクタ 801"/>
        <xdr:cNvCxnSpPr/>
      </xdr:nvCxnSpPr>
      <xdr:spPr>
        <a:xfrm>
          <a:off x="20434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7995" cy="259080"/>
    <xdr:sp macro="" textlink="">
      <xdr:nvSpPr>
        <xdr:cNvPr id="804" name="テキスト ボックス 803"/>
        <xdr:cNvSpPr txBox="1"/>
      </xdr:nvSpPr>
      <xdr:spPr>
        <a:xfrm>
          <a:off x="21088350" y="9671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13970</xdr:rowOff>
    </xdr:from>
    <xdr:to xmlns:xdr="http://schemas.openxmlformats.org/drawingml/2006/spreadsheetDrawing">
      <xdr:col>107</xdr:col>
      <xdr:colOff>50800</xdr:colOff>
      <xdr:row>59</xdr:row>
      <xdr:rowOff>41910</xdr:rowOff>
    </xdr:to>
    <xdr:cxnSp macro="">
      <xdr:nvCxnSpPr>
        <xdr:cNvPr id="805" name="直線コネクタ 804"/>
        <xdr:cNvCxnSpPr/>
      </xdr:nvCxnSpPr>
      <xdr:spPr>
        <a:xfrm>
          <a:off x="19545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7995" cy="259080"/>
    <xdr:sp macro="" textlink="">
      <xdr:nvSpPr>
        <xdr:cNvPr id="807" name="テキスト ボックス 806"/>
        <xdr:cNvSpPr txBox="1"/>
      </xdr:nvSpPr>
      <xdr:spPr>
        <a:xfrm>
          <a:off x="20199350" y="968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13970</xdr:rowOff>
    </xdr:from>
    <xdr:to xmlns:xdr="http://schemas.openxmlformats.org/drawingml/2006/spreadsheetDrawing">
      <xdr:col>102</xdr:col>
      <xdr:colOff>114300</xdr:colOff>
      <xdr:row>59</xdr:row>
      <xdr:rowOff>41910</xdr:rowOff>
    </xdr:to>
    <xdr:cxnSp macro="">
      <xdr:nvCxnSpPr>
        <xdr:cNvPr id="808" name="直線コネクタ 807"/>
        <xdr:cNvCxnSpPr/>
      </xdr:nvCxnSpPr>
      <xdr:spPr>
        <a:xfrm flipV="1">
          <a:off x="18656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52705</xdr:rowOff>
    </xdr:from>
    <xdr:ext cx="467995" cy="257175"/>
    <xdr:sp macro="" textlink="">
      <xdr:nvSpPr>
        <xdr:cNvPr id="810" name="テキスト ボックス 809"/>
        <xdr:cNvSpPr txBox="1"/>
      </xdr:nvSpPr>
      <xdr:spPr>
        <a:xfrm>
          <a:off x="19310350" y="9653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7995" cy="258445"/>
    <xdr:sp macro="" textlink="">
      <xdr:nvSpPr>
        <xdr:cNvPr id="812" name="テキスト ボックス 811"/>
        <xdr:cNvSpPr txBox="1"/>
      </xdr:nvSpPr>
      <xdr:spPr>
        <a:xfrm>
          <a:off x="18421350" y="96577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162560</xdr:rowOff>
    </xdr:from>
    <xdr:to xmlns:xdr="http://schemas.openxmlformats.org/drawingml/2006/spreadsheetDrawing">
      <xdr:col>116</xdr:col>
      <xdr:colOff>114300</xdr:colOff>
      <xdr:row>59</xdr:row>
      <xdr:rowOff>92710</xdr:rowOff>
    </xdr:to>
    <xdr:sp macro="" textlink="">
      <xdr:nvSpPr>
        <xdr:cNvPr id="818" name="楕円 817"/>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77470</xdr:rowOff>
    </xdr:from>
    <xdr:ext cx="313690" cy="257175"/>
    <xdr:sp macro="" textlink="">
      <xdr:nvSpPr>
        <xdr:cNvPr id="819" name="貸付金該当値テキスト"/>
        <xdr:cNvSpPr txBox="1"/>
      </xdr:nvSpPr>
      <xdr:spPr>
        <a:xfrm>
          <a:off x="22212300" y="1002157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162560</xdr:rowOff>
    </xdr:from>
    <xdr:to xmlns:xdr="http://schemas.openxmlformats.org/drawingml/2006/spreadsheetDrawing">
      <xdr:col>112</xdr:col>
      <xdr:colOff>38100</xdr:colOff>
      <xdr:row>59</xdr:row>
      <xdr:rowOff>92710</xdr:rowOff>
    </xdr:to>
    <xdr:sp macro="" textlink="">
      <xdr:nvSpPr>
        <xdr:cNvPr id="820" name="楕円 819"/>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83820</xdr:rowOff>
    </xdr:from>
    <xdr:ext cx="313690" cy="259080"/>
    <xdr:sp macro="" textlink="">
      <xdr:nvSpPr>
        <xdr:cNvPr id="821" name="テキスト ボックス 820"/>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162560</xdr:rowOff>
    </xdr:from>
    <xdr:to xmlns:xdr="http://schemas.openxmlformats.org/drawingml/2006/spreadsheetDrawing">
      <xdr:col>107</xdr:col>
      <xdr:colOff>101600</xdr:colOff>
      <xdr:row>59</xdr:row>
      <xdr:rowOff>92710</xdr:rowOff>
    </xdr:to>
    <xdr:sp macro="" textlink="">
      <xdr:nvSpPr>
        <xdr:cNvPr id="822" name="楕円 821"/>
        <xdr:cNvSpPr/>
      </xdr:nvSpPr>
      <xdr:spPr>
        <a:xfrm>
          <a:off x="2038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83820</xdr:rowOff>
    </xdr:from>
    <xdr:ext cx="313690" cy="259080"/>
    <xdr:sp macro="" textlink="">
      <xdr:nvSpPr>
        <xdr:cNvPr id="823" name="テキスト ボックス 822"/>
        <xdr:cNvSpPr txBox="1"/>
      </xdr:nvSpPr>
      <xdr:spPr>
        <a:xfrm>
          <a:off x="20277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134620</xdr:rowOff>
    </xdr:from>
    <xdr:to xmlns:xdr="http://schemas.openxmlformats.org/drawingml/2006/spreadsheetDrawing">
      <xdr:col>102</xdr:col>
      <xdr:colOff>165100</xdr:colOff>
      <xdr:row>59</xdr:row>
      <xdr:rowOff>64770</xdr:rowOff>
    </xdr:to>
    <xdr:sp macro="" textlink="">
      <xdr:nvSpPr>
        <xdr:cNvPr id="824" name="楕円 823"/>
        <xdr:cNvSpPr/>
      </xdr:nvSpPr>
      <xdr:spPr>
        <a:xfrm>
          <a:off x="19494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55880</xdr:rowOff>
    </xdr:from>
    <xdr:ext cx="378460" cy="259080"/>
    <xdr:sp macro="" textlink="">
      <xdr:nvSpPr>
        <xdr:cNvPr id="825" name="テキスト ボックス 824"/>
        <xdr:cNvSpPr txBox="1"/>
      </xdr:nvSpPr>
      <xdr:spPr>
        <a:xfrm>
          <a:off x="19356070" y="10171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162560</xdr:rowOff>
    </xdr:from>
    <xdr:to xmlns:xdr="http://schemas.openxmlformats.org/drawingml/2006/spreadsheetDrawing">
      <xdr:col>98</xdr:col>
      <xdr:colOff>38100</xdr:colOff>
      <xdr:row>59</xdr:row>
      <xdr:rowOff>92710</xdr:rowOff>
    </xdr:to>
    <xdr:sp macro="" textlink="">
      <xdr:nvSpPr>
        <xdr:cNvPr id="826" name="楕円 825"/>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83820</xdr:rowOff>
    </xdr:from>
    <xdr:ext cx="313690" cy="259080"/>
    <xdr:sp macro="" textlink="">
      <xdr:nvSpPr>
        <xdr:cNvPr id="827" name="テキスト ボックス 826"/>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6" name="テキスト ボックス 835"/>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38" name="テキスト ボックス 837"/>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7175"/>
    <xdr:sp macro="" textlink="">
      <xdr:nvSpPr>
        <xdr:cNvPr id="840" name="テキスト ボックス 839"/>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7175"/>
    <xdr:sp macro="" textlink="">
      <xdr:nvSpPr>
        <xdr:cNvPr id="842" name="テキスト ボックス 841"/>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7175"/>
    <xdr:sp macro="" textlink="">
      <xdr:nvSpPr>
        <xdr:cNvPr id="844" name="テキスト ボックス 843"/>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7175"/>
    <xdr:sp macro="" textlink="">
      <xdr:nvSpPr>
        <xdr:cNvPr id="846" name="テキスト ボックス 845"/>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48" name="テキスト ボックス 847"/>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135890</xdr:rowOff>
    </xdr:from>
    <xdr:to xmlns:xdr="http://schemas.openxmlformats.org/drawingml/2006/spreadsheetDrawing">
      <xdr:col>116</xdr:col>
      <xdr:colOff>63500</xdr:colOff>
      <xdr:row>76</xdr:row>
      <xdr:rowOff>144145</xdr:rowOff>
    </xdr:to>
    <xdr:cxnSp macro="">
      <xdr:nvCxnSpPr>
        <xdr:cNvPr id="855" name="直線コネクタ 854"/>
        <xdr:cNvCxnSpPr/>
      </xdr:nvCxnSpPr>
      <xdr:spPr>
        <a:xfrm flipV="1">
          <a:off x="21323300" y="131660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43180</xdr:rowOff>
    </xdr:from>
    <xdr:ext cx="534670" cy="257175"/>
    <xdr:sp macro="" textlink="">
      <xdr:nvSpPr>
        <xdr:cNvPr id="856" name="繰出金平均値テキスト"/>
        <xdr:cNvSpPr txBox="1"/>
      </xdr:nvSpPr>
      <xdr:spPr>
        <a:xfrm>
          <a:off x="22212300" y="127304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144145</xdr:rowOff>
    </xdr:from>
    <xdr:to xmlns:xdr="http://schemas.openxmlformats.org/drawingml/2006/spreadsheetDrawing">
      <xdr:col>111</xdr:col>
      <xdr:colOff>177800</xdr:colOff>
      <xdr:row>76</xdr:row>
      <xdr:rowOff>169545</xdr:rowOff>
    </xdr:to>
    <xdr:cxnSp macro="">
      <xdr:nvCxnSpPr>
        <xdr:cNvPr id="858" name="直線コネクタ 857"/>
        <xdr:cNvCxnSpPr/>
      </xdr:nvCxnSpPr>
      <xdr:spPr>
        <a:xfrm flipV="1">
          <a:off x="20434300" y="131743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145415</xdr:rowOff>
    </xdr:from>
    <xdr:ext cx="532765" cy="257175"/>
    <xdr:sp macro="" textlink="">
      <xdr:nvSpPr>
        <xdr:cNvPr id="860" name="テキスト ボックス 859"/>
        <xdr:cNvSpPr txBox="1"/>
      </xdr:nvSpPr>
      <xdr:spPr>
        <a:xfrm>
          <a:off x="21055965" y="126612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107315</xdr:rowOff>
    </xdr:from>
    <xdr:to xmlns:xdr="http://schemas.openxmlformats.org/drawingml/2006/spreadsheetDrawing">
      <xdr:col>107</xdr:col>
      <xdr:colOff>50800</xdr:colOff>
      <xdr:row>76</xdr:row>
      <xdr:rowOff>169545</xdr:rowOff>
    </xdr:to>
    <xdr:cxnSp macro="">
      <xdr:nvCxnSpPr>
        <xdr:cNvPr id="861" name="直線コネクタ 860"/>
        <xdr:cNvCxnSpPr/>
      </xdr:nvCxnSpPr>
      <xdr:spPr>
        <a:xfrm>
          <a:off x="19545300" y="131375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153035</xdr:rowOff>
    </xdr:from>
    <xdr:ext cx="532765" cy="259080"/>
    <xdr:sp macro="" textlink="">
      <xdr:nvSpPr>
        <xdr:cNvPr id="863" name="テキスト ボックス 862"/>
        <xdr:cNvSpPr txBox="1"/>
      </xdr:nvSpPr>
      <xdr:spPr>
        <a:xfrm>
          <a:off x="20166965" y="12668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107315</xdr:rowOff>
    </xdr:from>
    <xdr:to xmlns:xdr="http://schemas.openxmlformats.org/drawingml/2006/spreadsheetDrawing">
      <xdr:col>102</xdr:col>
      <xdr:colOff>114300</xdr:colOff>
      <xdr:row>76</xdr:row>
      <xdr:rowOff>163195</xdr:rowOff>
    </xdr:to>
    <xdr:cxnSp macro="">
      <xdr:nvCxnSpPr>
        <xdr:cNvPr id="864" name="直線コネクタ 863"/>
        <xdr:cNvCxnSpPr/>
      </xdr:nvCxnSpPr>
      <xdr:spPr>
        <a:xfrm flipV="1">
          <a:off x="18656300" y="131375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165100</xdr:rowOff>
    </xdr:from>
    <xdr:ext cx="532765" cy="259080"/>
    <xdr:sp macro="" textlink="">
      <xdr:nvSpPr>
        <xdr:cNvPr id="866" name="テキスト ボックス 865"/>
        <xdr:cNvSpPr txBox="1"/>
      </xdr:nvSpPr>
      <xdr:spPr>
        <a:xfrm>
          <a:off x="19277965" y="12680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12700</xdr:rowOff>
    </xdr:from>
    <xdr:ext cx="532765" cy="259080"/>
    <xdr:sp macro="" textlink="">
      <xdr:nvSpPr>
        <xdr:cNvPr id="868" name="テキスト ボックス 867"/>
        <xdr:cNvSpPr txBox="1"/>
      </xdr:nvSpPr>
      <xdr:spPr>
        <a:xfrm>
          <a:off x="18388965" y="12700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85090</xdr:rowOff>
    </xdr:from>
    <xdr:to xmlns:xdr="http://schemas.openxmlformats.org/drawingml/2006/spreadsheetDrawing">
      <xdr:col>116</xdr:col>
      <xdr:colOff>114300</xdr:colOff>
      <xdr:row>77</xdr:row>
      <xdr:rowOff>15240</xdr:rowOff>
    </xdr:to>
    <xdr:sp macro="" textlink="">
      <xdr:nvSpPr>
        <xdr:cNvPr id="874" name="楕円 873"/>
        <xdr:cNvSpPr/>
      </xdr:nvSpPr>
      <xdr:spPr>
        <a:xfrm>
          <a:off x="221107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63500</xdr:rowOff>
    </xdr:from>
    <xdr:ext cx="534670" cy="257175"/>
    <xdr:sp macro="" textlink="">
      <xdr:nvSpPr>
        <xdr:cNvPr id="875" name="繰出金該当値テキスト"/>
        <xdr:cNvSpPr txBox="1"/>
      </xdr:nvSpPr>
      <xdr:spPr>
        <a:xfrm>
          <a:off x="22212300" y="13093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93345</xdr:rowOff>
    </xdr:from>
    <xdr:to xmlns:xdr="http://schemas.openxmlformats.org/drawingml/2006/spreadsheetDrawing">
      <xdr:col>112</xdr:col>
      <xdr:colOff>38100</xdr:colOff>
      <xdr:row>77</xdr:row>
      <xdr:rowOff>23495</xdr:rowOff>
    </xdr:to>
    <xdr:sp macro="" textlink="">
      <xdr:nvSpPr>
        <xdr:cNvPr id="876" name="楕円 875"/>
        <xdr:cNvSpPr/>
      </xdr:nvSpPr>
      <xdr:spPr>
        <a:xfrm>
          <a:off x="21272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14605</xdr:rowOff>
    </xdr:from>
    <xdr:ext cx="532765" cy="259080"/>
    <xdr:sp macro="" textlink="">
      <xdr:nvSpPr>
        <xdr:cNvPr id="877" name="テキスト ボックス 876"/>
        <xdr:cNvSpPr txBox="1"/>
      </xdr:nvSpPr>
      <xdr:spPr>
        <a:xfrm>
          <a:off x="21055965" y="13216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118745</xdr:rowOff>
    </xdr:from>
    <xdr:to xmlns:xdr="http://schemas.openxmlformats.org/drawingml/2006/spreadsheetDrawing">
      <xdr:col>107</xdr:col>
      <xdr:colOff>101600</xdr:colOff>
      <xdr:row>77</xdr:row>
      <xdr:rowOff>48895</xdr:rowOff>
    </xdr:to>
    <xdr:sp macro="" textlink="">
      <xdr:nvSpPr>
        <xdr:cNvPr id="878" name="楕円 877"/>
        <xdr:cNvSpPr/>
      </xdr:nvSpPr>
      <xdr:spPr>
        <a:xfrm>
          <a:off x="20383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40640</xdr:rowOff>
    </xdr:from>
    <xdr:ext cx="532765" cy="257175"/>
    <xdr:sp macro="" textlink="">
      <xdr:nvSpPr>
        <xdr:cNvPr id="879" name="テキスト ボックス 878"/>
        <xdr:cNvSpPr txBox="1"/>
      </xdr:nvSpPr>
      <xdr:spPr>
        <a:xfrm>
          <a:off x="20166965" y="13242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56515</xdr:rowOff>
    </xdr:from>
    <xdr:to xmlns:xdr="http://schemas.openxmlformats.org/drawingml/2006/spreadsheetDrawing">
      <xdr:col>102</xdr:col>
      <xdr:colOff>165100</xdr:colOff>
      <xdr:row>76</xdr:row>
      <xdr:rowOff>158115</xdr:rowOff>
    </xdr:to>
    <xdr:sp macro="" textlink="">
      <xdr:nvSpPr>
        <xdr:cNvPr id="880" name="楕円 879"/>
        <xdr:cNvSpPr/>
      </xdr:nvSpPr>
      <xdr:spPr>
        <a:xfrm>
          <a:off x="1949450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149225</xdr:rowOff>
    </xdr:from>
    <xdr:ext cx="532765" cy="259080"/>
    <xdr:sp macro="" textlink="">
      <xdr:nvSpPr>
        <xdr:cNvPr id="881" name="テキスト ボックス 880"/>
        <xdr:cNvSpPr txBox="1"/>
      </xdr:nvSpPr>
      <xdr:spPr>
        <a:xfrm>
          <a:off x="19277965" y="13179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112395</xdr:rowOff>
    </xdr:from>
    <xdr:to xmlns:xdr="http://schemas.openxmlformats.org/drawingml/2006/spreadsheetDrawing">
      <xdr:col>98</xdr:col>
      <xdr:colOff>38100</xdr:colOff>
      <xdr:row>77</xdr:row>
      <xdr:rowOff>42545</xdr:rowOff>
    </xdr:to>
    <xdr:sp macro="" textlink="">
      <xdr:nvSpPr>
        <xdr:cNvPr id="882" name="楕円 881"/>
        <xdr:cNvSpPr/>
      </xdr:nvSpPr>
      <xdr:spPr>
        <a:xfrm>
          <a:off x="18605500" y="131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33655</xdr:rowOff>
    </xdr:from>
    <xdr:ext cx="532765" cy="258445"/>
    <xdr:sp macro="" textlink="">
      <xdr:nvSpPr>
        <xdr:cNvPr id="883" name="テキスト ボックス 882"/>
        <xdr:cNvSpPr txBox="1"/>
      </xdr:nvSpPr>
      <xdr:spPr>
        <a:xfrm>
          <a:off x="18388965" y="132353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2" name="テキスト ボックス 891"/>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5" name="テキスト ボックス 894"/>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97" name="テキスト ボックス 896"/>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09" name="テキスト ボックス 908"/>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2" name="テキスト ボックス 911"/>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5" name="テキスト ボックス 914"/>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17" name="テキスト ボックス 916"/>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26" name="テキスト ボックス 925"/>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28" name="テキスト ボックス 927"/>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30" name="テキスト ボックス 929"/>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2" name="テキスト ボックス 931"/>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の住民一人当たりコストは、普通建設事業費（△11,955円、△15.3%）、災害復旧事業費（△429円、△48.6%）、積立金（△6,671円、△20.1％）で減少しました。普通建設事業費は、補助事業が阿下喜温泉再構築事業の前年度繰越分、私立保育園整備補助事業などにより4,032円減少、単独事業が温水プール建設事業、水素ステーション整備事業の前年度繰越分などにより7,923円減少しました。災害復旧事業費は、農業用施設災害復旧事業が前年度繰越分と合わせて294円、河川道路橋梁災害復旧事業が前年度繰越分と合わせて123円減少したためです。積立金は、財政調整基金への積立が3,906円、市債管理基金への積立が2,686円減少したた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物件費（+7,173円、+7.4％）、維持補修費（＋1,277円、＋74.9％）、扶助費（+14,256円、+17.7%）、投資及び出資金（＋972円、＋11.6％）などで増加しました。物件費は、自治体DX推進事業が7,811円増加したためです。維持補修費は、雪害対策事業が1,301円増加したためです。扶助費は、物価高騰対応重点支援事業が前年度繰越分と合わせて14,081円増加したためです。投資及び出資金は、水道事業会計補助事業が前年度繰越分と合わせて615円、下水道事業会計補助事業（農集）が559円増加したためです。　</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公債費が増加傾向で高い数値で推移していることから、市債の借入において、公債費の平準化を図った償還期間を設定するなどし、健全な財政運営を維持していく必要があります。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7175"/>
    <xdr:sp macro="" textlink="">
      <xdr:nvSpPr>
        <xdr:cNvPr id="57" name="議会費最小値テキスト"/>
        <xdr:cNvSpPr txBox="1"/>
      </xdr:nvSpPr>
      <xdr:spPr>
        <a:xfrm>
          <a:off x="4686300" y="6522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7175"/>
    <xdr:sp macro="" textlink="">
      <xdr:nvSpPr>
        <xdr:cNvPr id="59" name="議会費最大値テキスト"/>
        <xdr:cNvSpPr txBox="1"/>
      </xdr:nvSpPr>
      <xdr:spPr>
        <a:xfrm>
          <a:off x="4686300" y="51612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29210</xdr:rowOff>
    </xdr:from>
    <xdr:to xmlns:xdr="http://schemas.openxmlformats.org/drawingml/2006/spreadsheetDrawing">
      <xdr:col>24</xdr:col>
      <xdr:colOff>63500</xdr:colOff>
      <xdr:row>36</xdr:row>
      <xdr:rowOff>66040</xdr:rowOff>
    </xdr:to>
    <xdr:cxnSp macro="">
      <xdr:nvCxnSpPr>
        <xdr:cNvPr id="61" name="直線コネクタ 60"/>
        <xdr:cNvCxnSpPr/>
      </xdr:nvCxnSpPr>
      <xdr:spPr>
        <a:xfrm flipV="1">
          <a:off x="3797300" y="62014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129540</xdr:rowOff>
    </xdr:from>
    <xdr:ext cx="469900" cy="259080"/>
    <xdr:sp macro="" textlink="">
      <xdr:nvSpPr>
        <xdr:cNvPr id="62" name="議会費平均値テキスト"/>
        <xdr:cNvSpPr txBox="1"/>
      </xdr:nvSpPr>
      <xdr:spPr>
        <a:xfrm>
          <a:off x="4686300" y="6130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66040</xdr:rowOff>
    </xdr:from>
    <xdr:to xmlns:xdr="http://schemas.openxmlformats.org/drawingml/2006/spreadsheetDrawing">
      <xdr:col>19</xdr:col>
      <xdr:colOff>177800</xdr:colOff>
      <xdr:row>36</xdr:row>
      <xdr:rowOff>100330</xdr:rowOff>
    </xdr:to>
    <xdr:cxnSp macro="">
      <xdr:nvCxnSpPr>
        <xdr:cNvPr id="64" name="直線コネクタ 63"/>
        <xdr:cNvCxnSpPr/>
      </xdr:nvCxnSpPr>
      <xdr:spPr>
        <a:xfrm flipV="1">
          <a:off x="2908300" y="62382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7995" cy="257175"/>
    <xdr:sp macro="" textlink="">
      <xdr:nvSpPr>
        <xdr:cNvPr id="66" name="テキスト ボックス 65"/>
        <xdr:cNvSpPr txBox="1"/>
      </xdr:nvSpPr>
      <xdr:spPr>
        <a:xfrm>
          <a:off x="3562350" y="5951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100330</xdr:rowOff>
    </xdr:from>
    <xdr:to xmlns:xdr="http://schemas.openxmlformats.org/drawingml/2006/spreadsheetDrawing">
      <xdr:col>15</xdr:col>
      <xdr:colOff>50800</xdr:colOff>
      <xdr:row>36</xdr:row>
      <xdr:rowOff>109220</xdr:rowOff>
    </xdr:to>
    <xdr:cxnSp macro="">
      <xdr:nvCxnSpPr>
        <xdr:cNvPr id="67" name="直線コネクタ 66"/>
        <xdr:cNvCxnSpPr/>
      </xdr:nvCxnSpPr>
      <xdr:spPr>
        <a:xfrm flipV="1">
          <a:off x="2019300" y="62725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7995" cy="257175"/>
    <xdr:sp macro="" textlink="">
      <xdr:nvSpPr>
        <xdr:cNvPr id="69" name="テキスト ボックス 68"/>
        <xdr:cNvSpPr txBox="1"/>
      </xdr:nvSpPr>
      <xdr:spPr>
        <a:xfrm>
          <a:off x="2673350" y="5962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107315</xdr:rowOff>
    </xdr:from>
    <xdr:to xmlns:xdr="http://schemas.openxmlformats.org/drawingml/2006/spreadsheetDrawing">
      <xdr:col>10</xdr:col>
      <xdr:colOff>114300</xdr:colOff>
      <xdr:row>36</xdr:row>
      <xdr:rowOff>109220</xdr:rowOff>
    </xdr:to>
    <xdr:cxnSp macro="">
      <xdr:nvCxnSpPr>
        <xdr:cNvPr id="70" name="直線コネクタ 69"/>
        <xdr:cNvCxnSpPr/>
      </xdr:nvCxnSpPr>
      <xdr:spPr>
        <a:xfrm>
          <a:off x="1130300" y="6279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7995" cy="259080"/>
    <xdr:sp macro="" textlink="">
      <xdr:nvSpPr>
        <xdr:cNvPr id="72" name="テキスト ボックス 71"/>
        <xdr:cNvSpPr txBox="1"/>
      </xdr:nvSpPr>
      <xdr:spPr>
        <a:xfrm>
          <a:off x="1784350" y="5956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7995" cy="257175"/>
    <xdr:sp macro="" textlink="">
      <xdr:nvSpPr>
        <xdr:cNvPr id="74" name="テキスト ボックス 73"/>
        <xdr:cNvSpPr txBox="1"/>
      </xdr:nvSpPr>
      <xdr:spPr>
        <a:xfrm>
          <a:off x="895350" y="5972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149225</xdr:rowOff>
    </xdr:from>
    <xdr:to xmlns:xdr="http://schemas.openxmlformats.org/drawingml/2006/spreadsheetDrawing">
      <xdr:col>24</xdr:col>
      <xdr:colOff>114300</xdr:colOff>
      <xdr:row>36</xdr:row>
      <xdr:rowOff>79375</xdr:rowOff>
    </xdr:to>
    <xdr:sp macro="" textlink="">
      <xdr:nvSpPr>
        <xdr:cNvPr id="80" name="楕円 79"/>
        <xdr:cNvSpPr/>
      </xdr:nvSpPr>
      <xdr:spPr>
        <a:xfrm>
          <a:off x="4584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635</xdr:rowOff>
    </xdr:from>
    <xdr:ext cx="469900" cy="259080"/>
    <xdr:sp macro="" textlink="">
      <xdr:nvSpPr>
        <xdr:cNvPr id="81" name="議会費該当値テキスト"/>
        <xdr:cNvSpPr txBox="1"/>
      </xdr:nvSpPr>
      <xdr:spPr>
        <a:xfrm>
          <a:off x="4686300" y="60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15240</xdr:rowOff>
    </xdr:from>
    <xdr:to xmlns:xdr="http://schemas.openxmlformats.org/drawingml/2006/spreadsheetDrawing">
      <xdr:col>20</xdr:col>
      <xdr:colOff>38100</xdr:colOff>
      <xdr:row>36</xdr:row>
      <xdr:rowOff>116840</xdr:rowOff>
    </xdr:to>
    <xdr:sp macro="" textlink="">
      <xdr:nvSpPr>
        <xdr:cNvPr id="82" name="楕円 81"/>
        <xdr:cNvSpPr/>
      </xdr:nvSpPr>
      <xdr:spPr>
        <a:xfrm>
          <a:off x="3746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107950</xdr:rowOff>
    </xdr:from>
    <xdr:ext cx="467995" cy="259080"/>
    <xdr:sp macro="" textlink="">
      <xdr:nvSpPr>
        <xdr:cNvPr id="83" name="テキスト ボックス 82"/>
        <xdr:cNvSpPr txBox="1"/>
      </xdr:nvSpPr>
      <xdr:spPr>
        <a:xfrm>
          <a:off x="3562350" y="6280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49530</xdr:rowOff>
    </xdr:from>
    <xdr:to xmlns:xdr="http://schemas.openxmlformats.org/drawingml/2006/spreadsheetDrawing">
      <xdr:col>15</xdr:col>
      <xdr:colOff>101600</xdr:colOff>
      <xdr:row>36</xdr:row>
      <xdr:rowOff>151130</xdr:rowOff>
    </xdr:to>
    <xdr:sp macro="" textlink="">
      <xdr:nvSpPr>
        <xdr:cNvPr id="84" name="楕円 83"/>
        <xdr:cNvSpPr/>
      </xdr:nvSpPr>
      <xdr:spPr>
        <a:xfrm>
          <a:off x="2857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143510</xdr:rowOff>
    </xdr:from>
    <xdr:ext cx="467995" cy="257175"/>
    <xdr:sp macro="" textlink="">
      <xdr:nvSpPr>
        <xdr:cNvPr id="85" name="テキスト ボックス 84"/>
        <xdr:cNvSpPr txBox="1"/>
      </xdr:nvSpPr>
      <xdr:spPr>
        <a:xfrm>
          <a:off x="2673350" y="6315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58420</xdr:rowOff>
    </xdr:from>
    <xdr:to xmlns:xdr="http://schemas.openxmlformats.org/drawingml/2006/spreadsheetDrawing">
      <xdr:col>10</xdr:col>
      <xdr:colOff>165100</xdr:colOff>
      <xdr:row>36</xdr:row>
      <xdr:rowOff>160020</xdr:rowOff>
    </xdr:to>
    <xdr:sp macro="" textlink="">
      <xdr:nvSpPr>
        <xdr:cNvPr id="86" name="楕円 85"/>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151130</xdr:rowOff>
    </xdr:from>
    <xdr:ext cx="467995" cy="259080"/>
    <xdr:sp macro="" textlink="">
      <xdr:nvSpPr>
        <xdr:cNvPr id="87" name="テキスト ボックス 86"/>
        <xdr:cNvSpPr txBox="1"/>
      </xdr:nvSpPr>
      <xdr:spPr>
        <a:xfrm>
          <a:off x="1784350" y="6323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56515</xdr:rowOff>
    </xdr:from>
    <xdr:to xmlns:xdr="http://schemas.openxmlformats.org/drawingml/2006/spreadsheetDrawing">
      <xdr:col>6</xdr:col>
      <xdr:colOff>38100</xdr:colOff>
      <xdr:row>36</xdr:row>
      <xdr:rowOff>158115</xdr:rowOff>
    </xdr:to>
    <xdr:sp macro="" textlink="">
      <xdr:nvSpPr>
        <xdr:cNvPr id="88" name="楕円 87"/>
        <xdr:cNvSpPr/>
      </xdr:nvSpPr>
      <xdr:spPr>
        <a:xfrm>
          <a:off x="107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149225</xdr:rowOff>
    </xdr:from>
    <xdr:ext cx="467995" cy="259080"/>
    <xdr:sp macro="" textlink="">
      <xdr:nvSpPr>
        <xdr:cNvPr id="89" name="テキスト ボックス 88"/>
        <xdr:cNvSpPr txBox="1"/>
      </xdr:nvSpPr>
      <xdr:spPr>
        <a:xfrm>
          <a:off x="895350" y="6321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24130</xdr:rowOff>
    </xdr:from>
    <xdr:to xmlns:xdr="http://schemas.openxmlformats.org/drawingml/2006/spreadsheetDrawing">
      <xdr:col>24</xdr:col>
      <xdr:colOff>63500</xdr:colOff>
      <xdr:row>57</xdr:row>
      <xdr:rowOff>31750</xdr:rowOff>
    </xdr:to>
    <xdr:cxnSp macro="">
      <xdr:nvCxnSpPr>
        <xdr:cNvPr id="118" name="直線コネクタ 117"/>
        <xdr:cNvCxnSpPr/>
      </xdr:nvCxnSpPr>
      <xdr:spPr>
        <a:xfrm flipV="1">
          <a:off x="3797300" y="9796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31750</xdr:rowOff>
    </xdr:from>
    <xdr:to xmlns:xdr="http://schemas.openxmlformats.org/drawingml/2006/spreadsheetDrawing">
      <xdr:col>19</xdr:col>
      <xdr:colOff>177800</xdr:colOff>
      <xdr:row>57</xdr:row>
      <xdr:rowOff>31750</xdr:rowOff>
    </xdr:to>
    <xdr:cxnSp macro="">
      <xdr:nvCxnSpPr>
        <xdr:cNvPr id="121" name="直線コネクタ 120"/>
        <xdr:cNvCxnSpPr/>
      </xdr:nvCxnSpPr>
      <xdr:spPr>
        <a:xfrm flipV="1">
          <a:off x="2908300" y="9804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2765" cy="257175"/>
    <xdr:sp macro="" textlink="">
      <xdr:nvSpPr>
        <xdr:cNvPr id="123" name="テキスト ボックス 122"/>
        <xdr:cNvSpPr txBox="1"/>
      </xdr:nvSpPr>
      <xdr:spPr>
        <a:xfrm>
          <a:off x="3529965" y="9528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128905</xdr:rowOff>
    </xdr:from>
    <xdr:to xmlns:xdr="http://schemas.openxmlformats.org/drawingml/2006/spreadsheetDrawing">
      <xdr:col>15</xdr:col>
      <xdr:colOff>50800</xdr:colOff>
      <xdr:row>57</xdr:row>
      <xdr:rowOff>31750</xdr:rowOff>
    </xdr:to>
    <xdr:cxnSp macro="">
      <xdr:nvCxnSpPr>
        <xdr:cNvPr id="124" name="直線コネクタ 123"/>
        <xdr:cNvCxnSpPr/>
      </xdr:nvCxnSpPr>
      <xdr:spPr>
        <a:xfrm>
          <a:off x="2019300" y="97301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2765" cy="257175"/>
    <xdr:sp macro="" textlink="">
      <xdr:nvSpPr>
        <xdr:cNvPr id="126" name="テキスト ボックス 125"/>
        <xdr:cNvSpPr txBox="1"/>
      </xdr:nvSpPr>
      <xdr:spPr>
        <a:xfrm>
          <a:off x="2640965" y="9528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65405</xdr:rowOff>
    </xdr:from>
    <xdr:to xmlns:xdr="http://schemas.openxmlformats.org/drawingml/2006/spreadsheetDrawing">
      <xdr:col>10</xdr:col>
      <xdr:colOff>114300</xdr:colOff>
      <xdr:row>56</xdr:row>
      <xdr:rowOff>128905</xdr:rowOff>
    </xdr:to>
    <xdr:cxnSp macro="">
      <xdr:nvCxnSpPr>
        <xdr:cNvPr id="127" name="直線コネクタ 126"/>
        <xdr:cNvCxnSpPr/>
      </xdr:nvCxnSpPr>
      <xdr:spPr>
        <a:xfrm>
          <a:off x="1130300" y="9323705"/>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87630</xdr:rowOff>
    </xdr:from>
    <xdr:ext cx="532765" cy="257175"/>
    <xdr:sp macro="" textlink="">
      <xdr:nvSpPr>
        <xdr:cNvPr id="129" name="テキスト ボックス 128"/>
        <xdr:cNvSpPr txBox="1"/>
      </xdr:nvSpPr>
      <xdr:spPr>
        <a:xfrm>
          <a:off x="1751965" y="9860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60960</xdr:rowOff>
    </xdr:from>
    <xdr:ext cx="596900" cy="259080"/>
    <xdr:sp macro="" textlink="">
      <xdr:nvSpPr>
        <xdr:cNvPr id="131" name="テキスト ボックス 130"/>
        <xdr:cNvSpPr txBox="1"/>
      </xdr:nvSpPr>
      <xdr:spPr>
        <a:xfrm>
          <a:off x="830580" y="9490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144780</xdr:rowOff>
    </xdr:from>
    <xdr:to xmlns:xdr="http://schemas.openxmlformats.org/drawingml/2006/spreadsheetDrawing">
      <xdr:col>24</xdr:col>
      <xdr:colOff>114300</xdr:colOff>
      <xdr:row>57</xdr:row>
      <xdr:rowOff>74930</xdr:rowOff>
    </xdr:to>
    <xdr:sp macro="" textlink="">
      <xdr:nvSpPr>
        <xdr:cNvPr id="137" name="楕円 136"/>
        <xdr:cNvSpPr/>
      </xdr:nvSpPr>
      <xdr:spPr>
        <a:xfrm>
          <a:off x="45847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123190</xdr:rowOff>
    </xdr:from>
    <xdr:ext cx="534670" cy="257175"/>
    <xdr:sp macro="" textlink="">
      <xdr:nvSpPr>
        <xdr:cNvPr id="138" name="総務費該当値テキスト"/>
        <xdr:cNvSpPr txBox="1"/>
      </xdr:nvSpPr>
      <xdr:spPr>
        <a:xfrm>
          <a:off x="4686300" y="97243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152400</xdr:rowOff>
    </xdr:from>
    <xdr:to xmlns:xdr="http://schemas.openxmlformats.org/drawingml/2006/spreadsheetDrawing">
      <xdr:col>20</xdr:col>
      <xdr:colOff>38100</xdr:colOff>
      <xdr:row>57</xdr:row>
      <xdr:rowOff>82550</xdr:rowOff>
    </xdr:to>
    <xdr:sp macro="" textlink="">
      <xdr:nvSpPr>
        <xdr:cNvPr id="139" name="楕円 138"/>
        <xdr:cNvSpPr/>
      </xdr:nvSpPr>
      <xdr:spPr>
        <a:xfrm>
          <a:off x="3746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73660</xdr:rowOff>
    </xdr:from>
    <xdr:ext cx="532765" cy="259080"/>
    <xdr:sp macro="" textlink="">
      <xdr:nvSpPr>
        <xdr:cNvPr id="140" name="テキスト ボックス 139"/>
        <xdr:cNvSpPr txBox="1"/>
      </xdr:nvSpPr>
      <xdr:spPr>
        <a:xfrm>
          <a:off x="3529965" y="9846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152400</xdr:rowOff>
    </xdr:from>
    <xdr:to xmlns:xdr="http://schemas.openxmlformats.org/drawingml/2006/spreadsheetDrawing">
      <xdr:col>15</xdr:col>
      <xdr:colOff>101600</xdr:colOff>
      <xdr:row>57</xdr:row>
      <xdr:rowOff>82550</xdr:rowOff>
    </xdr:to>
    <xdr:sp macro="" textlink="">
      <xdr:nvSpPr>
        <xdr:cNvPr id="141" name="楕円 140"/>
        <xdr:cNvSpPr/>
      </xdr:nvSpPr>
      <xdr:spPr>
        <a:xfrm>
          <a:off x="2857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73660</xdr:rowOff>
    </xdr:from>
    <xdr:ext cx="532765" cy="259080"/>
    <xdr:sp macro="" textlink="">
      <xdr:nvSpPr>
        <xdr:cNvPr id="142" name="テキスト ボックス 141"/>
        <xdr:cNvSpPr txBox="1"/>
      </xdr:nvSpPr>
      <xdr:spPr>
        <a:xfrm>
          <a:off x="2640965" y="9846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78105</xdr:rowOff>
    </xdr:from>
    <xdr:to xmlns:xdr="http://schemas.openxmlformats.org/drawingml/2006/spreadsheetDrawing">
      <xdr:col>10</xdr:col>
      <xdr:colOff>165100</xdr:colOff>
      <xdr:row>57</xdr:row>
      <xdr:rowOff>8255</xdr:rowOff>
    </xdr:to>
    <xdr:sp macro="" textlink="">
      <xdr:nvSpPr>
        <xdr:cNvPr id="143" name="楕円 142"/>
        <xdr:cNvSpPr/>
      </xdr:nvSpPr>
      <xdr:spPr>
        <a:xfrm>
          <a:off x="1968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24765</xdr:rowOff>
    </xdr:from>
    <xdr:ext cx="596900" cy="259080"/>
    <xdr:sp macro="" textlink="">
      <xdr:nvSpPr>
        <xdr:cNvPr id="144" name="テキスト ボックス 143"/>
        <xdr:cNvSpPr txBox="1"/>
      </xdr:nvSpPr>
      <xdr:spPr>
        <a:xfrm>
          <a:off x="1719580" y="9454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14605</xdr:rowOff>
    </xdr:from>
    <xdr:to xmlns:xdr="http://schemas.openxmlformats.org/drawingml/2006/spreadsheetDrawing">
      <xdr:col>6</xdr:col>
      <xdr:colOff>38100</xdr:colOff>
      <xdr:row>54</xdr:row>
      <xdr:rowOff>116205</xdr:rowOff>
    </xdr:to>
    <xdr:sp macro="" textlink="">
      <xdr:nvSpPr>
        <xdr:cNvPr id="145" name="楕円 144"/>
        <xdr:cNvSpPr/>
      </xdr:nvSpPr>
      <xdr:spPr>
        <a:xfrm>
          <a:off x="1079500" y="9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132715</xdr:rowOff>
    </xdr:from>
    <xdr:ext cx="596900" cy="257175"/>
    <xdr:sp macro="" textlink="">
      <xdr:nvSpPr>
        <xdr:cNvPr id="146" name="テキスト ボックス 145"/>
        <xdr:cNvSpPr txBox="1"/>
      </xdr:nvSpPr>
      <xdr:spPr>
        <a:xfrm>
          <a:off x="830580" y="90481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57" name="テキスト ボックス 156"/>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3725" cy="259080"/>
    <xdr:sp macro="" textlink="">
      <xdr:nvSpPr>
        <xdr:cNvPr id="159" name="テキスト ボックス 158"/>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3725" cy="257175"/>
    <xdr:sp macro="" textlink="">
      <xdr:nvSpPr>
        <xdr:cNvPr id="161" name="テキスト ボックス 160"/>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3725" cy="259080"/>
    <xdr:sp macro="" textlink="">
      <xdr:nvSpPr>
        <xdr:cNvPr id="163" name="テキスト ボックス 162"/>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725" cy="257175"/>
    <xdr:sp macro="" textlink="">
      <xdr:nvSpPr>
        <xdr:cNvPr id="165" name="テキスト ボックス 164"/>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725" cy="258445"/>
    <xdr:sp macro="" textlink="">
      <xdr:nvSpPr>
        <xdr:cNvPr id="167" name="テキスト ボックス 166"/>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725" cy="259080"/>
    <xdr:sp macro="" textlink="">
      <xdr:nvSpPr>
        <xdr:cNvPr id="169" name="テキスト ボックス 168"/>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7175"/>
    <xdr:sp macro="" textlink="">
      <xdr:nvSpPr>
        <xdr:cNvPr id="174" name="民生費最小値テキスト"/>
        <xdr:cNvSpPr txBox="1"/>
      </xdr:nvSpPr>
      <xdr:spPr>
        <a:xfrm>
          <a:off x="4686300" y="136086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166370</xdr:rowOff>
    </xdr:from>
    <xdr:ext cx="598805" cy="257175"/>
    <xdr:sp macro="" textlink="">
      <xdr:nvSpPr>
        <xdr:cNvPr id="176" name="民生費最大値テキスト"/>
        <xdr:cNvSpPr txBox="1"/>
      </xdr:nvSpPr>
      <xdr:spPr>
        <a:xfrm>
          <a:off x="4686300" y="119964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72390</xdr:rowOff>
    </xdr:from>
    <xdr:to xmlns:xdr="http://schemas.openxmlformats.org/drawingml/2006/spreadsheetDrawing">
      <xdr:col>24</xdr:col>
      <xdr:colOff>63500</xdr:colOff>
      <xdr:row>78</xdr:row>
      <xdr:rowOff>6350</xdr:rowOff>
    </xdr:to>
    <xdr:cxnSp macro="">
      <xdr:nvCxnSpPr>
        <xdr:cNvPr id="178" name="直線コネクタ 177"/>
        <xdr:cNvCxnSpPr/>
      </xdr:nvCxnSpPr>
      <xdr:spPr>
        <a:xfrm flipV="1">
          <a:off x="3797300" y="1327404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109855</xdr:rowOff>
    </xdr:from>
    <xdr:ext cx="598805" cy="257175"/>
    <xdr:sp macro="" textlink="">
      <xdr:nvSpPr>
        <xdr:cNvPr id="179" name="民生費平均値テキスト"/>
        <xdr:cNvSpPr txBox="1"/>
      </xdr:nvSpPr>
      <xdr:spPr>
        <a:xfrm>
          <a:off x="4686300" y="1296860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17780</xdr:rowOff>
    </xdr:to>
    <xdr:sp macro="" textlink="">
      <xdr:nvSpPr>
        <xdr:cNvPr id="180" name="フローチャート: 判断 179"/>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6350</xdr:rowOff>
    </xdr:from>
    <xdr:to xmlns:xdr="http://schemas.openxmlformats.org/drawingml/2006/spreadsheetDrawing">
      <xdr:col>19</xdr:col>
      <xdr:colOff>177800</xdr:colOff>
      <xdr:row>78</xdr:row>
      <xdr:rowOff>36830</xdr:rowOff>
    </xdr:to>
    <xdr:cxnSp macro="">
      <xdr:nvCxnSpPr>
        <xdr:cNvPr id="181" name="直線コネクタ 180"/>
        <xdr:cNvCxnSpPr/>
      </xdr:nvCxnSpPr>
      <xdr:spPr>
        <a:xfrm flipV="1">
          <a:off x="2908300" y="133794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144780</xdr:rowOff>
    </xdr:from>
    <xdr:ext cx="596900" cy="257175"/>
    <xdr:sp macro="" textlink="">
      <xdr:nvSpPr>
        <xdr:cNvPr id="183" name="テキスト ボックス 182"/>
        <xdr:cNvSpPr txBox="1"/>
      </xdr:nvSpPr>
      <xdr:spPr>
        <a:xfrm>
          <a:off x="3497580" y="130035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36830</xdr:rowOff>
    </xdr:from>
    <xdr:to xmlns:xdr="http://schemas.openxmlformats.org/drawingml/2006/spreadsheetDrawing">
      <xdr:col>15</xdr:col>
      <xdr:colOff>50800</xdr:colOff>
      <xdr:row>78</xdr:row>
      <xdr:rowOff>47625</xdr:rowOff>
    </xdr:to>
    <xdr:cxnSp macro="">
      <xdr:nvCxnSpPr>
        <xdr:cNvPr id="184" name="直線コネクタ 183"/>
        <xdr:cNvCxnSpPr/>
      </xdr:nvCxnSpPr>
      <xdr:spPr>
        <a:xfrm flipV="1">
          <a:off x="2019300" y="134099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93345</xdr:rowOff>
    </xdr:from>
    <xdr:ext cx="596900" cy="259080"/>
    <xdr:sp macro="" textlink="">
      <xdr:nvSpPr>
        <xdr:cNvPr id="186" name="テキスト ボックス 185"/>
        <xdr:cNvSpPr txBox="1"/>
      </xdr:nvSpPr>
      <xdr:spPr>
        <a:xfrm>
          <a:off x="2608580" y="13123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47625</xdr:rowOff>
    </xdr:from>
    <xdr:to xmlns:xdr="http://schemas.openxmlformats.org/drawingml/2006/spreadsheetDrawing">
      <xdr:col>10</xdr:col>
      <xdr:colOff>114300</xdr:colOff>
      <xdr:row>79</xdr:row>
      <xdr:rowOff>94615</xdr:rowOff>
    </xdr:to>
    <xdr:cxnSp macro="">
      <xdr:nvCxnSpPr>
        <xdr:cNvPr id="187" name="直線コネクタ 186"/>
        <xdr:cNvCxnSpPr/>
      </xdr:nvCxnSpPr>
      <xdr:spPr>
        <a:xfrm flipV="1">
          <a:off x="1130300" y="1342072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162560</xdr:rowOff>
    </xdr:from>
    <xdr:ext cx="596900" cy="259080"/>
    <xdr:sp macro="" textlink="">
      <xdr:nvSpPr>
        <xdr:cNvPr id="189" name="テキスト ボックス 188"/>
        <xdr:cNvSpPr txBox="1"/>
      </xdr:nvSpPr>
      <xdr:spPr>
        <a:xfrm>
          <a:off x="1719580" y="130213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190" name="フローチャート: 判断 189"/>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90805</xdr:rowOff>
    </xdr:from>
    <xdr:ext cx="596900" cy="258445"/>
    <xdr:sp macro="" textlink="">
      <xdr:nvSpPr>
        <xdr:cNvPr id="191" name="テキスト ボックス 190"/>
        <xdr:cNvSpPr txBox="1"/>
      </xdr:nvSpPr>
      <xdr:spPr>
        <a:xfrm>
          <a:off x="830580" y="132924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21590</xdr:rowOff>
    </xdr:from>
    <xdr:to xmlns:xdr="http://schemas.openxmlformats.org/drawingml/2006/spreadsheetDrawing">
      <xdr:col>24</xdr:col>
      <xdr:colOff>114300</xdr:colOff>
      <xdr:row>77</xdr:row>
      <xdr:rowOff>123190</xdr:rowOff>
    </xdr:to>
    <xdr:sp macro="" textlink="">
      <xdr:nvSpPr>
        <xdr:cNvPr id="197" name="楕円 196"/>
        <xdr:cNvSpPr/>
      </xdr:nvSpPr>
      <xdr:spPr>
        <a:xfrm>
          <a:off x="45847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0</xdr:rowOff>
    </xdr:from>
    <xdr:ext cx="598805" cy="259080"/>
    <xdr:sp macro="" textlink="">
      <xdr:nvSpPr>
        <xdr:cNvPr id="198" name="民生費該当値テキスト"/>
        <xdr:cNvSpPr txBox="1"/>
      </xdr:nvSpPr>
      <xdr:spPr>
        <a:xfrm>
          <a:off x="4686300" y="13201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126365</xdr:rowOff>
    </xdr:from>
    <xdr:to xmlns:xdr="http://schemas.openxmlformats.org/drawingml/2006/spreadsheetDrawing">
      <xdr:col>20</xdr:col>
      <xdr:colOff>38100</xdr:colOff>
      <xdr:row>78</xdr:row>
      <xdr:rowOff>56515</xdr:rowOff>
    </xdr:to>
    <xdr:sp macro="" textlink="">
      <xdr:nvSpPr>
        <xdr:cNvPr id="199" name="楕円 198"/>
        <xdr:cNvSpPr/>
      </xdr:nvSpPr>
      <xdr:spPr>
        <a:xfrm>
          <a:off x="3746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47625</xdr:rowOff>
    </xdr:from>
    <xdr:ext cx="596900" cy="259080"/>
    <xdr:sp macro="" textlink="">
      <xdr:nvSpPr>
        <xdr:cNvPr id="200" name="テキスト ボックス 199"/>
        <xdr:cNvSpPr txBox="1"/>
      </xdr:nvSpPr>
      <xdr:spPr>
        <a:xfrm>
          <a:off x="3497580" y="134207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157480</xdr:rowOff>
    </xdr:from>
    <xdr:to xmlns:xdr="http://schemas.openxmlformats.org/drawingml/2006/spreadsheetDrawing">
      <xdr:col>15</xdr:col>
      <xdr:colOff>101600</xdr:colOff>
      <xdr:row>78</xdr:row>
      <xdr:rowOff>87630</xdr:rowOff>
    </xdr:to>
    <xdr:sp macro="" textlink="">
      <xdr:nvSpPr>
        <xdr:cNvPr id="201" name="楕円 200"/>
        <xdr:cNvSpPr/>
      </xdr:nvSpPr>
      <xdr:spPr>
        <a:xfrm>
          <a:off x="2857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78740</xdr:rowOff>
    </xdr:from>
    <xdr:ext cx="596900" cy="259080"/>
    <xdr:sp macro="" textlink="">
      <xdr:nvSpPr>
        <xdr:cNvPr id="202" name="テキスト ボックス 201"/>
        <xdr:cNvSpPr txBox="1"/>
      </xdr:nvSpPr>
      <xdr:spPr>
        <a:xfrm>
          <a:off x="2608580" y="134518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168275</xdr:rowOff>
    </xdr:from>
    <xdr:to xmlns:xdr="http://schemas.openxmlformats.org/drawingml/2006/spreadsheetDrawing">
      <xdr:col>10</xdr:col>
      <xdr:colOff>165100</xdr:colOff>
      <xdr:row>78</xdr:row>
      <xdr:rowOff>98425</xdr:rowOff>
    </xdr:to>
    <xdr:sp macro="" textlink="">
      <xdr:nvSpPr>
        <xdr:cNvPr id="203" name="楕円 202"/>
        <xdr:cNvSpPr/>
      </xdr:nvSpPr>
      <xdr:spPr>
        <a:xfrm>
          <a:off x="1968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89535</xdr:rowOff>
    </xdr:from>
    <xdr:ext cx="596900" cy="257175"/>
    <xdr:sp macro="" textlink="">
      <xdr:nvSpPr>
        <xdr:cNvPr id="204" name="テキスト ボックス 203"/>
        <xdr:cNvSpPr txBox="1"/>
      </xdr:nvSpPr>
      <xdr:spPr>
        <a:xfrm>
          <a:off x="1719580" y="134626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43815</xdr:rowOff>
    </xdr:from>
    <xdr:to xmlns:xdr="http://schemas.openxmlformats.org/drawingml/2006/spreadsheetDrawing">
      <xdr:col>6</xdr:col>
      <xdr:colOff>38100</xdr:colOff>
      <xdr:row>79</xdr:row>
      <xdr:rowOff>145415</xdr:rowOff>
    </xdr:to>
    <xdr:sp macro="" textlink="">
      <xdr:nvSpPr>
        <xdr:cNvPr id="205" name="楕円 204"/>
        <xdr:cNvSpPr/>
      </xdr:nvSpPr>
      <xdr:spPr>
        <a:xfrm>
          <a:off x="107950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136525</xdr:rowOff>
    </xdr:from>
    <xdr:ext cx="596900" cy="258445"/>
    <xdr:sp macro="" textlink="">
      <xdr:nvSpPr>
        <xdr:cNvPr id="206" name="テキスト ボックス 205"/>
        <xdr:cNvSpPr txBox="1"/>
      </xdr:nvSpPr>
      <xdr:spPr>
        <a:xfrm>
          <a:off x="830580" y="136810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7" name="テキスト ボックス 216"/>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175"/>
    <xdr:sp macro="" textlink="">
      <xdr:nvSpPr>
        <xdr:cNvPr id="223" name="テキスト ボックス 222"/>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5" name="テキスト ボックス 224"/>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7" name="テキスト ボックス 226"/>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9" name="テキスト ボックス 228"/>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7175"/>
    <xdr:sp macro="" textlink="">
      <xdr:nvSpPr>
        <xdr:cNvPr id="232" name="衛生費最小値テキスト"/>
        <xdr:cNvSpPr txBox="1"/>
      </xdr:nvSpPr>
      <xdr:spPr>
        <a:xfrm>
          <a:off x="4686300" y="170148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97790</xdr:rowOff>
    </xdr:from>
    <xdr:to xmlns:xdr="http://schemas.openxmlformats.org/drawingml/2006/spreadsheetDrawing">
      <xdr:col>24</xdr:col>
      <xdr:colOff>63500</xdr:colOff>
      <xdr:row>98</xdr:row>
      <xdr:rowOff>109220</xdr:rowOff>
    </xdr:to>
    <xdr:cxnSp macro="">
      <xdr:nvCxnSpPr>
        <xdr:cNvPr id="236" name="直線コネクタ 235"/>
        <xdr:cNvCxnSpPr/>
      </xdr:nvCxnSpPr>
      <xdr:spPr>
        <a:xfrm flipV="1">
          <a:off x="3797300" y="168998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57175"/>
    <xdr:sp macro="" textlink="">
      <xdr:nvSpPr>
        <xdr:cNvPr id="237" name="衛生費平均値テキスト"/>
        <xdr:cNvSpPr txBox="1"/>
      </xdr:nvSpPr>
      <xdr:spPr>
        <a:xfrm>
          <a:off x="4686300" y="164445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168910</xdr:rowOff>
    </xdr:from>
    <xdr:to xmlns:xdr="http://schemas.openxmlformats.org/drawingml/2006/spreadsheetDrawing">
      <xdr:col>19</xdr:col>
      <xdr:colOff>177800</xdr:colOff>
      <xdr:row>98</xdr:row>
      <xdr:rowOff>109220</xdr:rowOff>
    </xdr:to>
    <xdr:cxnSp macro="">
      <xdr:nvCxnSpPr>
        <xdr:cNvPr id="239" name="直線コネクタ 238"/>
        <xdr:cNvCxnSpPr/>
      </xdr:nvCxnSpPr>
      <xdr:spPr>
        <a:xfrm>
          <a:off x="2908300" y="167995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2765" cy="259080"/>
    <xdr:sp macro="" textlink="">
      <xdr:nvSpPr>
        <xdr:cNvPr id="241" name="テキスト ボックス 240"/>
        <xdr:cNvSpPr txBox="1"/>
      </xdr:nvSpPr>
      <xdr:spPr>
        <a:xfrm>
          <a:off x="3529965" y="16418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168910</xdr:rowOff>
    </xdr:from>
    <xdr:to xmlns:xdr="http://schemas.openxmlformats.org/drawingml/2006/spreadsheetDrawing">
      <xdr:col>15</xdr:col>
      <xdr:colOff>50800</xdr:colOff>
      <xdr:row>98</xdr:row>
      <xdr:rowOff>22860</xdr:rowOff>
    </xdr:to>
    <xdr:cxnSp macro="">
      <xdr:nvCxnSpPr>
        <xdr:cNvPr id="242" name="直線コネクタ 241"/>
        <xdr:cNvCxnSpPr/>
      </xdr:nvCxnSpPr>
      <xdr:spPr>
        <a:xfrm flipV="1">
          <a:off x="2019300" y="167995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2765" cy="259080"/>
    <xdr:sp macro="" textlink="">
      <xdr:nvSpPr>
        <xdr:cNvPr id="244" name="テキスト ボックス 243"/>
        <xdr:cNvSpPr txBox="1"/>
      </xdr:nvSpPr>
      <xdr:spPr>
        <a:xfrm>
          <a:off x="2640965" y="16389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22860</xdr:rowOff>
    </xdr:from>
    <xdr:to xmlns:xdr="http://schemas.openxmlformats.org/drawingml/2006/spreadsheetDrawing">
      <xdr:col>10</xdr:col>
      <xdr:colOff>114300</xdr:colOff>
      <xdr:row>99</xdr:row>
      <xdr:rowOff>29845</xdr:rowOff>
    </xdr:to>
    <xdr:cxnSp macro="">
      <xdr:nvCxnSpPr>
        <xdr:cNvPr id="245" name="直線コネクタ 244"/>
        <xdr:cNvCxnSpPr/>
      </xdr:nvCxnSpPr>
      <xdr:spPr>
        <a:xfrm flipV="1">
          <a:off x="1130300" y="168249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2765" cy="259080"/>
    <xdr:sp macro="" textlink="">
      <xdr:nvSpPr>
        <xdr:cNvPr id="247" name="テキスト ボックス 246"/>
        <xdr:cNvSpPr txBox="1"/>
      </xdr:nvSpPr>
      <xdr:spPr>
        <a:xfrm>
          <a:off x="1751965" y="16413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2765" cy="257175"/>
    <xdr:sp macro="" textlink="">
      <xdr:nvSpPr>
        <xdr:cNvPr id="249" name="テキスト ボックス 248"/>
        <xdr:cNvSpPr txBox="1"/>
      </xdr:nvSpPr>
      <xdr:spPr>
        <a:xfrm>
          <a:off x="862965" y="16511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46355</xdr:rowOff>
    </xdr:from>
    <xdr:to xmlns:xdr="http://schemas.openxmlformats.org/drawingml/2006/spreadsheetDrawing">
      <xdr:col>24</xdr:col>
      <xdr:colOff>114300</xdr:colOff>
      <xdr:row>98</xdr:row>
      <xdr:rowOff>147955</xdr:rowOff>
    </xdr:to>
    <xdr:sp macro="" textlink="">
      <xdr:nvSpPr>
        <xdr:cNvPr id="255" name="楕円 254"/>
        <xdr:cNvSpPr/>
      </xdr:nvSpPr>
      <xdr:spPr>
        <a:xfrm>
          <a:off x="45847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132715</xdr:rowOff>
    </xdr:from>
    <xdr:ext cx="534670" cy="257175"/>
    <xdr:sp macro="" textlink="">
      <xdr:nvSpPr>
        <xdr:cNvPr id="256" name="衛生費該当値テキスト"/>
        <xdr:cNvSpPr txBox="1"/>
      </xdr:nvSpPr>
      <xdr:spPr>
        <a:xfrm>
          <a:off x="4686300" y="167633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57785</xdr:rowOff>
    </xdr:from>
    <xdr:to xmlns:xdr="http://schemas.openxmlformats.org/drawingml/2006/spreadsheetDrawing">
      <xdr:col>20</xdr:col>
      <xdr:colOff>38100</xdr:colOff>
      <xdr:row>98</xdr:row>
      <xdr:rowOff>159385</xdr:rowOff>
    </xdr:to>
    <xdr:sp macro="" textlink="">
      <xdr:nvSpPr>
        <xdr:cNvPr id="257" name="楕円 256"/>
        <xdr:cNvSpPr/>
      </xdr:nvSpPr>
      <xdr:spPr>
        <a:xfrm>
          <a:off x="3746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150495</xdr:rowOff>
    </xdr:from>
    <xdr:ext cx="532765" cy="259080"/>
    <xdr:sp macro="" textlink="">
      <xdr:nvSpPr>
        <xdr:cNvPr id="258" name="テキスト ボックス 257"/>
        <xdr:cNvSpPr txBox="1"/>
      </xdr:nvSpPr>
      <xdr:spPr>
        <a:xfrm>
          <a:off x="3529965" y="169525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118110</xdr:rowOff>
    </xdr:from>
    <xdr:to xmlns:xdr="http://schemas.openxmlformats.org/drawingml/2006/spreadsheetDrawing">
      <xdr:col>15</xdr:col>
      <xdr:colOff>101600</xdr:colOff>
      <xdr:row>98</xdr:row>
      <xdr:rowOff>48260</xdr:rowOff>
    </xdr:to>
    <xdr:sp macro="" textlink="">
      <xdr:nvSpPr>
        <xdr:cNvPr id="259" name="楕円 258"/>
        <xdr:cNvSpPr/>
      </xdr:nvSpPr>
      <xdr:spPr>
        <a:xfrm>
          <a:off x="2857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39370</xdr:rowOff>
    </xdr:from>
    <xdr:ext cx="532765" cy="259080"/>
    <xdr:sp macro="" textlink="">
      <xdr:nvSpPr>
        <xdr:cNvPr id="260" name="テキスト ボックス 259"/>
        <xdr:cNvSpPr txBox="1"/>
      </xdr:nvSpPr>
      <xdr:spPr>
        <a:xfrm>
          <a:off x="2640965" y="16841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143510</xdr:rowOff>
    </xdr:from>
    <xdr:to xmlns:xdr="http://schemas.openxmlformats.org/drawingml/2006/spreadsheetDrawing">
      <xdr:col>10</xdr:col>
      <xdr:colOff>165100</xdr:colOff>
      <xdr:row>98</xdr:row>
      <xdr:rowOff>73660</xdr:rowOff>
    </xdr:to>
    <xdr:sp macro="" textlink="">
      <xdr:nvSpPr>
        <xdr:cNvPr id="261" name="楕円 260"/>
        <xdr:cNvSpPr/>
      </xdr:nvSpPr>
      <xdr:spPr>
        <a:xfrm>
          <a:off x="1968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64770</xdr:rowOff>
    </xdr:from>
    <xdr:ext cx="532765" cy="257175"/>
    <xdr:sp macro="" textlink="">
      <xdr:nvSpPr>
        <xdr:cNvPr id="262" name="テキスト ボックス 261"/>
        <xdr:cNvSpPr txBox="1"/>
      </xdr:nvSpPr>
      <xdr:spPr>
        <a:xfrm>
          <a:off x="1751965" y="168668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150495</xdr:rowOff>
    </xdr:from>
    <xdr:to xmlns:xdr="http://schemas.openxmlformats.org/drawingml/2006/spreadsheetDrawing">
      <xdr:col>6</xdr:col>
      <xdr:colOff>38100</xdr:colOff>
      <xdr:row>99</xdr:row>
      <xdr:rowOff>80645</xdr:rowOff>
    </xdr:to>
    <xdr:sp macro="" textlink="">
      <xdr:nvSpPr>
        <xdr:cNvPr id="263" name="楕円 262"/>
        <xdr:cNvSpPr/>
      </xdr:nvSpPr>
      <xdr:spPr>
        <a:xfrm>
          <a:off x="1079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71755</xdr:rowOff>
    </xdr:from>
    <xdr:ext cx="532765" cy="259080"/>
    <xdr:sp macro="" textlink="">
      <xdr:nvSpPr>
        <xdr:cNvPr id="264" name="テキスト ボックス 263"/>
        <xdr:cNvSpPr txBox="1"/>
      </xdr:nvSpPr>
      <xdr:spPr>
        <a:xfrm>
          <a:off x="862965" y="17045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3" name="テキスト ボックス 272"/>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6" name="テキスト ボックス 275"/>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5455" cy="257175"/>
    <xdr:sp macro="" textlink="">
      <xdr:nvSpPr>
        <xdr:cNvPr id="278" name="テキスト ボックス 277"/>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5455" cy="259080"/>
    <xdr:sp macro="" textlink="">
      <xdr:nvSpPr>
        <xdr:cNvPr id="280" name="テキスト ボックス 279"/>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57175"/>
    <xdr:sp macro="" textlink="">
      <xdr:nvSpPr>
        <xdr:cNvPr id="282" name="テキスト ボックス 281"/>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5455" cy="258445"/>
    <xdr:sp macro="" textlink="">
      <xdr:nvSpPr>
        <xdr:cNvPr id="284" name="テキスト ボックス 283"/>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5455" cy="259080"/>
    <xdr:sp macro="" textlink="">
      <xdr:nvSpPr>
        <xdr:cNvPr id="286" name="テキスト ボックス 285"/>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8" name="テキスト ボックス 287"/>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57175"/>
    <xdr:sp macro="" textlink="">
      <xdr:nvSpPr>
        <xdr:cNvPr id="293" name="労働費最大値テキスト"/>
        <xdr:cNvSpPr txBox="1"/>
      </xdr:nvSpPr>
      <xdr:spPr>
        <a:xfrm>
          <a:off x="10528300" y="4934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57175"/>
    <xdr:sp macro="" textlink="">
      <xdr:nvSpPr>
        <xdr:cNvPr id="296" name="労働費平均値テキスト"/>
        <xdr:cNvSpPr txBox="1"/>
      </xdr:nvSpPr>
      <xdr:spPr>
        <a:xfrm>
          <a:off x="10528300" y="626173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7" name="フローチャート: 判断 296"/>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0" name="テキスト ボックス 29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7175"/>
    <xdr:sp macro="" textlink="">
      <xdr:nvSpPr>
        <xdr:cNvPr id="303" name="テキスト ボックス 302"/>
        <xdr:cNvSpPr txBox="1"/>
      </xdr:nvSpPr>
      <xdr:spPr>
        <a:xfrm>
          <a:off x="8561070" y="62141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7175"/>
    <xdr:sp macro="" textlink="">
      <xdr:nvSpPr>
        <xdr:cNvPr id="306" name="テキスト ボックス 305"/>
        <xdr:cNvSpPr txBox="1"/>
      </xdr:nvSpPr>
      <xdr:spPr>
        <a:xfrm>
          <a:off x="7672070" y="61899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7995" cy="257175"/>
    <xdr:sp macro="" textlink="">
      <xdr:nvSpPr>
        <xdr:cNvPr id="308" name="テキスト ボックス 307"/>
        <xdr:cNvSpPr txBox="1"/>
      </xdr:nvSpPr>
      <xdr:spPr>
        <a:xfrm>
          <a:off x="6737350" y="6155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175"/>
    <xdr:sp macro="" textlink="">
      <xdr:nvSpPr>
        <xdr:cNvPr id="315" name="労働費該当値テキスト"/>
        <xdr:cNvSpPr txBox="1"/>
      </xdr:nvSpPr>
      <xdr:spPr>
        <a:xfrm>
          <a:off x="10528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7650" cy="259080"/>
    <xdr:sp macro="" textlink="">
      <xdr:nvSpPr>
        <xdr:cNvPr id="317" name="テキスト ボックス 316"/>
        <xdr:cNvSpPr txBox="1"/>
      </xdr:nvSpPr>
      <xdr:spPr>
        <a:xfrm>
          <a:off x="9514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7650" cy="259080"/>
    <xdr:sp macro="" textlink="">
      <xdr:nvSpPr>
        <xdr:cNvPr id="319" name="テキスト ボックス 318"/>
        <xdr:cNvSpPr txBox="1"/>
      </xdr:nvSpPr>
      <xdr:spPr>
        <a:xfrm>
          <a:off x="8625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7650" cy="259080"/>
    <xdr:sp macro="" textlink="">
      <xdr:nvSpPr>
        <xdr:cNvPr id="321" name="テキスト ボックス 320"/>
        <xdr:cNvSpPr txBox="1"/>
      </xdr:nvSpPr>
      <xdr:spPr>
        <a:xfrm>
          <a:off x="773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7650" cy="259080"/>
    <xdr:sp macro="" textlink="">
      <xdr:nvSpPr>
        <xdr:cNvPr id="323" name="テキスト ボックス 322"/>
        <xdr:cNvSpPr txBox="1"/>
      </xdr:nvSpPr>
      <xdr:spPr>
        <a:xfrm>
          <a:off x="6847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2" name="テキスト ボックス 331"/>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5" name="テキスト ボックス 334"/>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175"/>
    <xdr:sp macro="" textlink="">
      <xdr:nvSpPr>
        <xdr:cNvPr id="339" name="テキスト ボックス 338"/>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5" name="テキスト ボックス 344"/>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7175"/>
    <xdr:sp macro="" textlink="">
      <xdr:nvSpPr>
        <xdr:cNvPr id="348" name="農林水産業費最小値テキスト"/>
        <xdr:cNvSpPr txBox="1"/>
      </xdr:nvSpPr>
      <xdr:spPr>
        <a:xfrm>
          <a:off x="10528300" y="101466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0"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10795</xdr:rowOff>
    </xdr:from>
    <xdr:to xmlns:xdr="http://schemas.openxmlformats.org/drawingml/2006/spreadsheetDrawing">
      <xdr:col>55</xdr:col>
      <xdr:colOff>0</xdr:colOff>
      <xdr:row>57</xdr:row>
      <xdr:rowOff>57785</xdr:rowOff>
    </xdr:to>
    <xdr:cxnSp macro="">
      <xdr:nvCxnSpPr>
        <xdr:cNvPr id="352" name="直線コネクタ 351"/>
        <xdr:cNvCxnSpPr/>
      </xdr:nvCxnSpPr>
      <xdr:spPr>
        <a:xfrm flipV="1">
          <a:off x="9639300" y="978344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120650</xdr:rowOff>
    </xdr:from>
    <xdr:ext cx="534670" cy="257175"/>
    <xdr:sp macro="" textlink="">
      <xdr:nvSpPr>
        <xdr:cNvPr id="353" name="農林水産業費平均値テキスト"/>
        <xdr:cNvSpPr txBox="1"/>
      </xdr:nvSpPr>
      <xdr:spPr>
        <a:xfrm>
          <a:off x="10528300" y="95504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57785</xdr:rowOff>
    </xdr:from>
    <xdr:to xmlns:xdr="http://schemas.openxmlformats.org/drawingml/2006/spreadsheetDrawing">
      <xdr:col>50</xdr:col>
      <xdr:colOff>114300</xdr:colOff>
      <xdr:row>57</xdr:row>
      <xdr:rowOff>112395</xdr:rowOff>
    </xdr:to>
    <xdr:cxnSp macro="">
      <xdr:nvCxnSpPr>
        <xdr:cNvPr id="355" name="直線コネクタ 354"/>
        <xdr:cNvCxnSpPr/>
      </xdr:nvCxnSpPr>
      <xdr:spPr>
        <a:xfrm flipV="1">
          <a:off x="8750300" y="98304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34290</xdr:rowOff>
    </xdr:from>
    <xdr:ext cx="532765" cy="259080"/>
    <xdr:sp macro="" textlink="">
      <xdr:nvSpPr>
        <xdr:cNvPr id="357" name="テキスト ボックス 356"/>
        <xdr:cNvSpPr txBox="1"/>
      </xdr:nvSpPr>
      <xdr:spPr>
        <a:xfrm>
          <a:off x="9371965" y="9464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99695</xdr:rowOff>
    </xdr:from>
    <xdr:to xmlns:xdr="http://schemas.openxmlformats.org/drawingml/2006/spreadsheetDrawing">
      <xdr:col>45</xdr:col>
      <xdr:colOff>177800</xdr:colOff>
      <xdr:row>57</xdr:row>
      <xdr:rowOff>112395</xdr:rowOff>
    </xdr:to>
    <xdr:cxnSp macro="">
      <xdr:nvCxnSpPr>
        <xdr:cNvPr id="358" name="直線コネクタ 357"/>
        <xdr:cNvCxnSpPr/>
      </xdr:nvCxnSpPr>
      <xdr:spPr>
        <a:xfrm>
          <a:off x="7861300" y="98723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41275</xdr:rowOff>
    </xdr:from>
    <xdr:ext cx="532765" cy="257175"/>
    <xdr:sp macro="" textlink="">
      <xdr:nvSpPr>
        <xdr:cNvPr id="360" name="テキスト ボックス 359"/>
        <xdr:cNvSpPr txBox="1"/>
      </xdr:nvSpPr>
      <xdr:spPr>
        <a:xfrm>
          <a:off x="8482965" y="9471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93980</xdr:rowOff>
    </xdr:from>
    <xdr:to xmlns:xdr="http://schemas.openxmlformats.org/drawingml/2006/spreadsheetDrawing">
      <xdr:col>41</xdr:col>
      <xdr:colOff>50800</xdr:colOff>
      <xdr:row>57</xdr:row>
      <xdr:rowOff>99695</xdr:rowOff>
    </xdr:to>
    <xdr:cxnSp macro="">
      <xdr:nvCxnSpPr>
        <xdr:cNvPr id="361" name="直線コネクタ 360"/>
        <xdr:cNvCxnSpPr/>
      </xdr:nvCxnSpPr>
      <xdr:spPr>
        <a:xfrm>
          <a:off x="6972300" y="9866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60325</xdr:rowOff>
    </xdr:from>
    <xdr:ext cx="532765" cy="259080"/>
    <xdr:sp macro="" textlink="">
      <xdr:nvSpPr>
        <xdr:cNvPr id="363" name="テキスト ボックス 362"/>
        <xdr:cNvSpPr txBox="1"/>
      </xdr:nvSpPr>
      <xdr:spPr>
        <a:xfrm>
          <a:off x="7593965" y="9490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32765" cy="257175"/>
    <xdr:sp macro="" textlink="">
      <xdr:nvSpPr>
        <xdr:cNvPr id="365" name="テキスト ボックス 364"/>
        <xdr:cNvSpPr txBox="1"/>
      </xdr:nvSpPr>
      <xdr:spPr>
        <a:xfrm>
          <a:off x="6704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132080</xdr:rowOff>
    </xdr:from>
    <xdr:to xmlns:xdr="http://schemas.openxmlformats.org/drawingml/2006/spreadsheetDrawing">
      <xdr:col>55</xdr:col>
      <xdr:colOff>50800</xdr:colOff>
      <xdr:row>57</xdr:row>
      <xdr:rowOff>61595</xdr:rowOff>
    </xdr:to>
    <xdr:sp macro="" textlink="">
      <xdr:nvSpPr>
        <xdr:cNvPr id="371" name="楕円 370"/>
        <xdr:cNvSpPr/>
      </xdr:nvSpPr>
      <xdr:spPr>
        <a:xfrm>
          <a:off x="104267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109855</xdr:rowOff>
    </xdr:from>
    <xdr:ext cx="534670" cy="257175"/>
    <xdr:sp macro="" textlink="">
      <xdr:nvSpPr>
        <xdr:cNvPr id="372" name="農林水産業費該当値テキスト"/>
        <xdr:cNvSpPr txBox="1"/>
      </xdr:nvSpPr>
      <xdr:spPr>
        <a:xfrm>
          <a:off x="10528300" y="97110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6985</xdr:rowOff>
    </xdr:from>
    <xdr:to xmlns:xdr="http://schemas.openxmlformats.org/drawingml/2006/spreadsheetDrawing">
      <xdr:col>50</xdr:col>
      <xdr:colOff>165100</xdr:colOff>
      <xdr:row>57</xdr:row>
      <xdr:rowOff>109220</xdr:rowOff>
    </xdr:to>
    <xdr:sp macro="" textlink="">
      <xdr:nvSpPr>
        <xdr:cNvPr id="373" name="楕円 372"/>
        <xdr:cNvSpPr/>
      </xdr:nvSpPr>
      <xdr:spPr>
        <a:xfrm>
          <a:off x="9588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99695</xdr:rowOff>
    </xdr:from>
    <xdr:ext cx="532765" cy="257175"/>
    <xdr:sp macro="" textlink="">
      <xdr:nvSpPr>
        <xdr:cNvPr id="374" name="テキスト ボックス 373"/>
        <xdr:cNvSpPr txBox="1"/>
      </xdr:nvSpPr>
      <xdr:spPr>
        <a:xfrm>
          <a:off x="9371965" y="9872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61595</xdr:rowOff>
    </xdr:from>
    <xdr:to xmlns:xdr="http://schemas.openxmlformats.org/drawingml/2006/spreadsheetDrawing">
      <xdr:col>46</xdr:col>
      <xdr:colOff>38100</xdr:colOff>
      <xdr:row>57</xdr:row>
      <xdr:rowOff>163195</xdr:rowOff>
    </xdr:to>
    <xdr:sp macro="" textlink="">
      <xdr:nvSpPr>
        <xdr:cNvPr id="375" name="楕円 374"/>
        <xdr:cNvSpPr/>
      </xdr:nvSpPr>
      <xdr:spPr>
        <a:xfrm>
          <a:off x="8699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154940</xdr:rowOff>
    </xdr:from>
    <xdr:ext cx="532765" cy="257175"/>
    <xdr:sp macro="" textlink="">
      <xdr:nvSpPr>
        <xdr:cNvPr id="376" name="テキスト ボックス 375"/>
        <xdr:cNvSpPr txBox="1"/>
      </xdr:nvSpPr>
      <xdr:spPr>
        <a:xfrm>
          <a:off x="8482965" y="9927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77" name="楕円 376"/>
        <xdr:cNvSpPr/>
      </xdr:nvSpPr>
      <xdr:spPr>
        <a:xfrm>
          <a:off x="7810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141605</xdr:rowOff>
    </xdr:from>
    <xdr:ext cx="532765" cy="259080"/>
    <xdr:sp macro="" textlink="">
      <xdr:nvSpPr>
        <xdr:cNvPr id="378" name="テキスト ボックス 377"/>
        <xdr:cNvSpPr txBox="1"/>
      </xdr:nvSpPr>
      <xdr:spPr>
        <a:xfrm>
          <a:off x="7593965" y="9914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43180</xdr:rowOff>
    </xdr:from>
    <xdr:to xmlns:xdr="http://schemas.openxmlformats.org/drawingml/2006/spreadsheetDrawing">
      <xdr:col>36</xdr:col>
      <xdr:colOff>165100</xdr:colOff>
      <xdr:row>57</xdr:row>
      <xdr:rowOff>144780</xdr:rowOff>
    </xdr:to>
    <xdr:sp macro="" textlink="">
      <xdr:nvSpPr>
        <xdr:cNvPr id="379" name="楕円 378"/>
        <xdr:cNvSpPr/>
      </xdr:nvSpPr>
      <xdr:spPr>
        <a:xfrm>
          <a:off x="6921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135890</xdr:rowOff>
    </xdr:from>
    <xdr:ext cx="532765" cy="259080"/>
    <xdr:sp macro="" textlink="">
      <xdr:nvSpPr>
        <xdr:cNvPr id="380" name="テキスト ボックス 379"/>
        <xdr:cNvSpPr txBox="1"/>
      </xdr:nvSpPr>
      <xdr:spPr>
        <a:xfrm>
          <a:off x="6704965" y="9908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9" name="テキスト ボックス 388"/>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92" name="テキスト ボックス 391"/>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175"/>
    <xdr:sp macro="" textlink="">
      <xdr:nvSpPr>
        <xdr:cNvPr id="396" name="テキスト ボックス 395"/>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2" name="テキスト ボックス 401"/>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4" name="直線コネクタ 403"/>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5"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6" name="直線コネクタ 405"/>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7"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17780</xdr:rowOff>
    </xdr:from>
    <xdr:to xmlns:xdr="http://schemas.openxmlformats.org/drawingml/2006/spreadsheetDrawing">
      <xdr:col>55</xdr:col>
      <xdr:colOff>0</xdr:colOff>
      <xdr:row>76</xdr:row>
      <xdr:rowOff>46990</xdr:rowOff>
    </xdr:to>
    <xdr:cxnSp macro="">
      <xdr:nvCxnSpPr>
        <xdr:cNvPr id="409" name="直線コネクタ 408"/>
        <xdr:cNvCxnSpPr/>
      </xdr:nvCxnSpPr>
      <xdr:spPr>
        <a:xfrm flipV="1">
          <a:off x="9639300" y="1287653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140335</xdr:rowOff>
    </xdr:from>
    <xdr:ext cx="534670" cy="259080"/>
    <xdr:sp macro="" textlink="">
      <xdr:nvSpPr>
        <xdr:cNvPr id="410" name="商工費平均値テキスト"/>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46990</xdr:rowOff>
    </xdr:from>
    <xdr:to xmlns:xdr="http://schemas.openxmlformats.org/drawingml/2006/spreadsheetDrawing">
      <xdr:col>50</xdr:col>
      <xdr:colOff>114300</xdr:colOff>
      <xdr:row>77</xdr:row>
      <xdr:rowOff>98425</xdr:rowOff>
    </xdr:to>
    <xdr:cxnSp macro="">
      <xdr:nvCxnSpPr>
        <xdr:cNvPr id="412" name="直線コネクタ 411"/>
        <xdr:cNvCxnSpPr/>
      </xdr:nvCxnSpPr>
      <xdr:spPr>
        <a:xfrm flipV="1">
          <a:off x="8750300" y="1307719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52070</xdr:rowOff>
    </xdr:from>
    <xdr:ext cx="532765" cy="257175"/>
    <xdr:sp macro="" textlink="">
      <xdr:nvSpPr>
        <xdr:cNvPr id="414" name="テキスト ボックス 413"/>
        <xdr:cNvSpPr txBox="1"/>
      </xdr:nvSpPr>
      <xdr:spPr>
        <a:xfrm>
          <a:off x="9371965" y="13253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98425</xdr:rowOff>
    </xdr:from>
    <xdr:to xmlns:xdr="http://schemas.openxmlformats.org/drawingml/2006/spreadsheetDrawing">
      <xdr:col>45</xdr:col>
      <xdr:colOff>177800</xdr:colOff>
      <xdr:row>77</xdr:row>
      <xdr:rowOff>125730</xdr:rowOff>
    </xdr:to>
    <xdr:cxnSp macro="">
      <xdr:nvCxnSpPr>
        <xdr:cNvPr id="415" name="直線コネクタ 414"/>
        <xdr:cNvCxnSpPr/>
      </xdr:nvCxnSpPr>
      <xdr:spPr>
        <a:xfrm flipV="1">
          <a:off x="7861300" y="13300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29845</xdr:rowOff>
    </xdr:from>
    <xdr:ext cx="532765" cy="257175"/>
    <xdr:sp macro="" textlink="">
      <xdr:nvSpPr>
        <xdr:cNvPr id="417" name="テキスト ボックス 416"/>
        <xdr:cNvSpPr txBox="1"/>
      </xdr:nvSpPr>
      <xdr:spPr>
        <a:xfrm>
          <a:off x="8482965" y="12888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125730</xdr:rowOff>
    </xdr:from>
    <xdr:to xmlns:xdr="http://schemas.openxmlformats.org/drawingml/2006/spreadsheetDrawing">
      <xdr:col>41</xdr:col>
      <xdr:colOff>50800</xdr:colOff>
      <xdr:row>78</xdr:row>
      <xdr:rowOff>16510</xdr:rowOff>
    </xdr:to>
    <xdr:cxnSp macro="">
      <xdr:nvCxnSpPr>
        <xdr:cNvPr id="418" name="直線コネクタ 417"/>
        <xdr:cNvCxnSpPr/>
      </xdr:nvCxnSpPr>
      <xdr:spPr>
        <a:xfrm flipV="1">
          <a:off x="6972300" y="133273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34290</xdr:rowOff>
    </xdr:from>
    <xdr:ext cx="532765" cy="259080"/>
    <xdr:sp macro="" textlink="">
      <xdr:nvSpPr>
        <xdr:cNvPr id="420" name="テキスト ボックス 419"/>
        <xdr:cNvSpPr txBox="1"/>
      </xdr:nvSpPr>
      <xdr:spPr>
        <a:xfrm>
          <a:off x="7593965" y="12893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19050</xdr:rowOff>
    </xdr:from>
    <xdr:ext cx="532765" cy="257175"/>
    <xdr:sp macro="" textlink="">
      <xdr:nvSpPr>
        <xdr:cNvPr id="422" name="テキスト ボックス 421"/>
        <xdr:cNvSpPr txBox="1"/>
      </xdr:nvSpPr>
      <xdr:spPr>
        <a:xfrm>
          <a:off x="6704965" y="12877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137795</xdr:rowOff>
    </xdr:from>
    <xdr:to xmlns:xdr="http://schemas.openxmlformats.org/drawingml/2006/spreadsheetDrawing">
      <xdr:col>55</xdr:col>
      <xdr:colOff>50800</xdr:colOff>
      <xdr:row>75</xdr:row>
      <xdr:rowOff>67945</xdr:rowOff>
    </xdr:to>
    <xdr:sp macro="" textlink="">
      <xdr:nvSpPr>
        <xdr:cNvPr id="428" name="楕円 427"/>
        <xdr:cNvSpPr/>
      </xdr:nvSpPr>
      <xdr:spPr>
        <a:xfrm>
          <a:off x="10426700" y="128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160655</xdr:rowOff>
    </xdr:from>
    <xdr:ext cx="534670" cy="259080"/>
    <xdr:sp macro="" textlink="">
      <xdr:nvSpPr>
        <xdr:cNvPr id="429" name="商工費該当値テキスト"/>
        <xdr:cNvSpPr txBox="1"/>
      </xdr:nvSpPr>
      <xdr:spPr>
        <a:xfrm>
          <a:off x="10528300" y="1267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167640</xdr:rowOff>
    </xdr:from>
    <xdr:to xmlns:xdr="http://schemas.openxmlformats.org/drawingml/2006/spreadsheetDrawing">
      <xdr:col>50</xdr:col>
      <xdr:colOff>165100</xdr:colOff>
      <xdr:row>76</xdr:row>
      <xdr:rowOff>97790</xdr:rowOff>
    </xdr:to>
    <xdr:sp macro="" textlink="">
      <xdr:nvSpPr>
        <xdr:cNvPr id="430" name="楕円 429"/>
        <xdr:cNvSpPr/>
      </xdr:nvSpPr>
      <xdr:spPr>
        <a:xfrm>
          <a:off x="9588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114300</xdr:rowOff>
    </xdr:from>
    <xdr:ext cx="532765" cy="259080"/>
    <xdr:sp macro="" textlink="">
      <xdr:nvSpPr>
        <xdr:cNvPr id="431" name="テキスト ボックス 430"/>
        <xdr:cNvSpPr txBox="1"/>
      </xdr:nvSpPr>
      <xdr:spPr>
        <a:xfrm>
          <a:off x="9371965" y="12801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47625</xdr:rowOff>
    </xdr:from>
    <xdr:to xmlns:xdr="http://schemas.openxmlformats.org/drawingml/2006/spreadsheetDrawing">
      <xdr:col>46</xdr:col>
      <xdr:colOff>38100</xdr:colOff>
      <xdr:row>77</xdr:row>
      <xdr:rowOff>149225</xdr:rowOff>
    </xdr:to>
    <xdr:sp macro="" textlink="">
      <xdr:nvSpPr>
        <xdr:cNvPr id="432" name="楕円 431"/>
        <xdr:cNvSpPr/>
      </xdr:nvSpPr>
      <xdr:spPr>
        <a:xfrm>
          <a:off x="8699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140335</xdr:rowOff>
    </xdr:from>
    <xdr:ext cx="532765" cy="259080"/>
    <xdr:sp macro="" textlink="">
      <xdr:nvSpPr>
        <xdr:cNvPr id="433" name="テキスト ボックス 432"/>
        <xdr:cNvSpPr txBox="1"/>
      </xdr:nvSpPr>
      <xdr:spPr>
        <a:xfrm>
          <a:off x="8482965" y="13341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5080</xdr:rowOff>
    </xdr:to>
    <xdr:sp macro="" textlink="">
      <xdr:nvSpPr>
        <xdr:cNvPr id="434" name="楕円 433"/>
        <xdr:cNvSpPr/>
      </xdr:nvSpPr>
      <xdr:spPr>
        <a:xfrm>
          <a:off x="7810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167640</xdr:rowOff>
    </xdr:from>
    <xdr:ext cx="532765" cy="257175"/>
    <xdr:sp macro="" textlink="">
      <xdr:nvSpPr>
        <xdr:cNvPr id="435" name="テキスト ボックス 434"/>
        <xdr:cNvSpPr txBox="1"/>
      </xdr:nvSpPr>
      <xdr:spPr>
        <a:xfrm>
          <a:off x="7593965" y="13369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137160</xdr:rowOff>
    </xdr:from>
    <xdr:to xmlns:xdr="http://schemas.openxmlformats.org/drawingml/2006/spreadsheetDrawing">
      <xdr:col>36</xdr:col>
      <xdr:colOff>165100</xdr:colOff>
      <xdr:row>78</xdr:row>
      <xdr:rowOff>67310</xdr:rowOff>
    </xdr:to>
    <xdr:sp macro="" textlink="">
      <xdr:nvSpPr>
        <xdr:cNvPr id="436" name="楕円 435"/>
        <xdr:cNvSpPr/>
      </xdr:nvSpPr>
      <xdr:spPr>
        <a:xfrm>
          <a:off x="6921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58420</xdr:rowOff>
    </xdr:from>
    <xdr:ext cx="532765" cy="259080"/>
    <xdr:sp macro="" textlink="">
      <xdr:nvSpPr>
        <xdr:cNvPr id="437" name="テキスト ボックス 436"/>
        <xdr:cNvSpPr txBox="1"/>
      </xdr:nvSpPr>
      <xdr:spPr>
        <a:xfrm>
          <a:off x="6704965" y="13431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6" name="テキスト ボックス 445"/>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015" cy="257175"/>
    <xdr:sp macro="" textlink="">
      <xdr:nvSpPr>
        <xdr:cNvPr id="448" name="テキスト ボックス 447"/>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54" name="テキスト ボックス 453"/>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56" name="テキスト ボックス 455"/>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8" name="テキスト ボックス 457"/>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60" name="テキスト ボックス 459"/>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2" name="直線コネクタ 461"/>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7175"/>
    <xdr:sp macro="" textlink="">
      <xdr:nvSpPr>
        <xdr:cNvPr id="463" name="土木費最小値テキスト"/>
        <xdr:cNvSpPr txBox="1"/>
      </xdr:nvSpPr>
      <xdr:spPr>
        <a:xfrm>
          <a:off x="10528300" y="17094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57175"/>
    <xdr:sp macro="" textlink="">
      <xdr:nvSpPr>
        <xdr:cNvPr id="465" name="土木費最大値テキスト"/>
        <xdr:cNvSpPr txBox="1"/>
      </xdr:nvSpPr>
      <xdr:spPr>
        <a:xfrm>
          <a:off x="10528300" y="151872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8890</xdr:rowOff>
    </xdr:from>
    <xdr:to xmlns:xdr="http://schemas.openxmlformats.org/drawingml/2006/spreadsheetDrawing">
      <xdr:col>55</xdr:col>
      <xdr:colOff>0</xdr:colOff>
      <xdr:row>98</xdr:row>
      <xdr:rowOff>41275</xdr:rowOff>
    </xdr:to>
    <xdr:cxnSp macro="">
      <xdr:nvCxnSpPr>
        <xdr:cNvPr id="467" name="直線コネクタ 466"/>
        <xdr:cNvCxnSpPr/>
      </xdr:nvCxnSpPr>
      <xdr:spPr>
        <a:xfrm>
          <a:off x="9639300" y="168109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170815</xdr:rowOff>
    </xdr:from>
    <xdr:to xmlns:xdr="http://schemas.openxmlformats.org/drawingml/2006/spreadsheetDrawing">
      <xdr:col>50</xdr:col>
      <xdr:colOff>114300</xdr:colOff>
      <xdr:row>98</xdr:row>
      <xdr:rowOff>8890</xdr:rowOff>
    </xdr:to>
    <xdr:cxnSp macro="">
      <xdr:nvCxnSpPr>
        <xdr:cNvPr id="470" name="直線コネクタ 469"/>
        <xdr:cNvCxnSpPr/>
      </xdr:nvCxnSpPr>
      <xdr:spPr>
        <a:xfrm>
          <a:off x="8750300" y="16801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32765" cy="259080"/>
    <xdr:sp macro="" textlink="">
      <xdr:nvSpPr>
        <xdr:cNvPr id="472" name="テキスト ボックス 471"/>
        <xdr:cNvSpPr txBox="1"/>
      </xdr:nvSpPr>
      <xdr:spPr>
        <a:xfrm>
          <a:off x="9371965" y="16381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170815</xdr:rowOff>
    </xdr:from>
    <xdr:to xmlns:xdr="http://schemas.openxmlformats.org/drawingml/2006/spreadsheetDrawing">
      <xdr:col>45</xdr:col>
      <xdr:colOff>177800</xdr:colOff>
      <xdr:row>98</xdr:row>
      <xdr:rowOff>63500</xdr:rowOff>
    </xdr:to>
    <xdr:cxnSp macro="">
      <xdr:nvCxnSpPr>
        <xdr:cNvPr id="473" name="直線コネクタ 472"/>
        <xdr:cNvCxnSpPr/>
      </xdr:nvCxnSpPr>
      <xdr:spPr>
        <a:xfrm flipV="1">
          <a:off x="7861300" y="168014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32765" cy="257175"/>
    <xdr:sp macro="" textlink="">
      <xdr:nvSpPr>
        <xdr:cNvPr id="475" name="テキスト ボックス 474"/>
        <xdr:cNvSpPr txBox="1"/>
      </xdr:nvSpPr>
      <xdr:spPr>
        <a:xfrm>
          <a:off x="8482965" y="16362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113665</xdr:rowOff>
    </xdr:from>
    <xdr:to xmlns:xdr="http://schemas.openxmlformats.org/drawingml/2006/spreadsheetDrawing">
      <xdr:col>41</xdr:col>
      <xdr:colOff>50800</xdr:colOff>
      <xdr:row>98</xdr:row>
      <xdr:rowOff>63500</xdr:rowOff>
    </xdr:to>
    <xdr:cxnSp macro="">
      <xdr:nvCxnSpPr>
        <xdr:cNvPr id="476" name="直線コネクタ 475"/>
        <xdr:cNvCxnSpPr/>
      </xdr:nvCxnSpPr>
      <xdr:spPr>
        <a:xfrm>
          <a:off x="6972300" y="167443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32765" cy="257175"/>
    <xdr:sp macro="" textlink="">
      <xdr:nvSpPr>
        <xdr:cNvPr id="478" name="テキスト ボックス 477"/>
        <xdr:cNvSpPr txBox="1"/>
      </xdr:nvSpPr>
      <xdr:spPr>
        <a:xfrm>
          <a:off x="7593965" y="16364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32765" cy="257175"/>
    <xdr:sp macro="" textlink="">
      <xdr:nvSpPr>
        <xdr:cNvPr id="480" name="テキスト ボックス 479"/>
        <xdr:cNvSpPr txBox="1"/>
      </xdr:nvSpPr>
      <xdr:spPr>
        <a:xfrm>
          <a:off x="6704965" y="16351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161925</xdr:rowOff>
    </xdr:from>
    <xdr:to xmlns:xdr="http://schemas.openxmlformats.org/drawingml/2006/spreadsheetDrawing">
      <xdr:col>55</xdr:col>
      <xdr:colOff>50800</xdr:colOff>
      <xdr:row>98</xdr:row>
      <xdr:rowOff>92075</xdr:rowOff>
    </xdr:to>
    <xdr:sp macro="" textlink="">
      <xdr:nvSpPr>
        <xdr:cNvPr id="486" name="楕円 485"/>
        <xdr:cNvSpPr/>
      </xdr:nvSpPr>
      <xdr:spPr>
        <a:xfrm>
          <a:off x="104267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140335</xdr:rowOff>
    </xdr:from>
    <xdr:ext cx="534670" cy="259080"/>
    <xdr:sp macro="" textlink="">
      <xdr:nvSpPr>
        <xdr:cNvPr id="487" name="土木費該当値テキスト"/>
        <xdr:cNvSpPr txBox="1"/>
      </xdr:nvSpPr>
      <xdr:spPr>
        <a:xfrm>
          <a:off x="105283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129540</xdr:rowOff>
    </xdr:from>
    <xdr:to xmlns:xdr="http://schemas.openxmlformats.org/drawingml/2006/spreadsheetDrawing">
      <xdr:col>50</xdr:col>
      <xdr:colOff>165100</xdr:colOff>
      <xdr:row>98</xdr:row>
      <xdr:rowOff>59690</xdr:rowOff>
    </xdr:to>
    <xdr:sp macro="" textlink="">
      <xdr:nvSpPr>
        <xdr:cNvPr id="488" name="楕円 487"/>
        <xdr:cNvSpPr/>
      </xdr:nvSpPr>
      <xdr:spPr>
        <a:xfrm>
          <a:off x="9588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50800</xdr:rowOff>
    </xdr:from>
    <xdr:ext cx="532765" cy="259080"/>
    <xdr:sp macro="" textlink="">
      <xdr:nvSpPr>
        <xdr:cNvPr id="489" name="テキスト ボックス 488"/>
        <xdr:cNvSpPr txBox="1"/>
      </xdr:nvSpPr>
      <xdr:spPr>
        <a:xfrm>
          <a:off x="9371965" y="16852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120650</xdr:rowOff>
    </xdr:from>
    <xdr:to xmlns:xdr="http://schemas.openxmlformats.org/drawingml/2006/spreadsheetDrawing">
      <xdr:col>46</xdr:col>
      <xdr:colOff>38100</xdr:colOff>
      <xdr:row>98</xdr:row>
      <xdr:rowOff>50165</xdr:rowOff>
    </xdr:to>
    <xdr:sp macro="" textlink="">
      <xdr:nvSpPr>
        <xdr:cNvPr id="490" name="楕円 489"/>
        <xdr:cNvSpPr/>
      </xdr:nvSpPr>
      <xdr:spPr>
        <a:xfrm>
          <a:off x="8699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41275</xdr:rowOff>
    </xdr:from>
    <xdr:ext cx="532765" cy="257175"/>
    <xdr:sp macro="" textlink="">
      <xdr:nvSpPr>
        <xdr:cNvPr id="491" name="テキスト ボックス 490"/>
        <xdr:cNvSpPr txBox="1"/>
      </xdr:nvSpPr>
      <xdr:spPr>
        <a:xfrm>
          <a:off x="8482965" y="168433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12065</xdr:rowOff>
    </xdr:from>
    <xdr:to xmlns:xdr="http://schemas.openxmlformats.org/drawingml/2006/spreadsheetDrawing">
      <xdr:col>41</xdr:col>
      <xdr:colOff>101600</xdr:colOff>
      <xdr:row>98</xdr:row>
      <xdr:rowOff>113665</xdr:rowOff>
    </xdr:to>
    <xdr:sp macro="" textlink="">
      <xdr:nvSpPr>
        <xdr:cNvPr id="492" name="楕円 491"/>
        <xdr:cNvSpPr/>
      </xdr:nvSpPr>
      <xdr:spPr>
        <a:xfrm>
          <a:off x="7810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104775</xdr:rowOff>
    </xdr:from>
    <xdr:ext cx="532765" cy="259080"/>
    <xdr:sp macro="" textlink="">
      <xdr:nvSpPr>
        <xdr:cNvPr id="493" name="テキスト ボックス 492"/>
        <xdr:cNvSpPr txBox="1"/>
      </xdr:nvSpPr>
      <xdr:spPr>
        <a:xfrm>
          <a:off x="7593965" y="16906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63500</xdr:rowOff>
    </xdr:from>
    <xdr:to xmlns:xdr="http://schemas.openxmlformats.org/drawingml/2006/spreadsheetDrawing">
      <xdr:col>36</xdr:col>
      <xdr:colOff>165100</xdr:colOff>
      <xdr:row>97</xdr:row>
      <xdr:rowOff>164465</xdr:rowOff>
    </xdr:to>
    <xdr:sp macro="" textlink="">
      <xdr:nvSpPr>
        <xdr:cNvPr id="494" name="楕円 493"/>
        <xdr:cNvSpPr/>
      </xdr:nvSpPr>
      <xdr:spPr>
        <a:xfrm>
          <a:off x="6921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155575</xdr:rowOff>
    </xdr:from>
    <xdr:ext cx="532765" cy="257175"/>
    <xdr:sp macro="" textlink="">
      <xdr:nvSpPr>
        <xdr:cNvPr id="495" name="テキスト ボックス 494"/>
        <xdr:cNvSpPr txBox="1"/>
      </xdr:nvSpPr>
      <xdr:spPr>
        <a:xfrm>
          <a:off x="6704965" y="167862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4" name="テキスト ボックス 503"/>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015" cy="257175"/>
    <xdr:sp macro="" textlink="">
      <xdr:nvSpPr>
        <xdr:cNvPr id="506" name="テキスト ボックス 505"/>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512" name="テキスト ボックス 511"/>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8" name="テキスト ボックス 517"/>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7175"/>
    <xdr:sp macro="" textlink="">
      <xdr:nvSpPr>
        <xdr:cNvPr id="521" name="消防費最小値テキスト"/>
        <xdr:cNvSpPr txBox="1"/>
      </xdr:nvSpPr>
      <xdr:spPr>
        <a:xfrm>
          <a:off x="16370300" y="66814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3"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90170</xdr:rowOff>
    </xdr:from>
    <xdr:to xmlns:xdr="http://schemas.openxmlformats.org/drawingml/2006/spreadsheetDrawing">
      <xdr:col>85</xdr:col>
      <xdr:colOff>127000</xdr:colOff>
      <xdr:row>37</xdr:row>
      <xdr:rowOff>70485</xdr:rowOff>
    </xdr:to>
    <xdr:cxnSp macro="">
      <xdr:nvCxnSpPr>
        <xdr:cNvPr id="525" name="直線コネクタ 524"/>
        <xdr:cNvCxnSpPr/>
      </xdr:nvCxnSpPr>
      <xdr:spPr>
        <a:xfrm flipV="1">
          <a:off x="15481300" y="626237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165100</xdr:rowOff>
    </xdr:from>
    <xdr:ext cx="534670" cy="259080"/>
    <xdr:sp macro="" textlink="">
      <xdr:nvSpPr>
        <xdr:cNvPr id="526" name="消防費平均値テキスト"/>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7" name="フローチャート: 判断 526"/>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55245</xdr:rowOff>
    </xdr:from>
    <xdr:to xmlns:xdr="http://schemas.openxmlformats.org/drawingml/2006/spreadsheetDrawing">
      <xdr:col>81</xdr:col>
      <xdr:colOff>50800</xdr:colOff>
      <xdr:row>37</xdr:row>
      <xdr:rowOff>70485</xdr:rowOff>
    </xdr:to>
    <xdr:cxnSp macro="">
      <xdr:nvCxnSpPr>
        <xdr:cNvPr id="528" name="直線コネクタ 527"/>
        <xdr:cNvCxnSpPr/>
      </xdr:nvCxnSpPr>
      <xdr:spPr>
        <a:xfrm>
          <a:off x="14592300" y="63988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138430</xdr:rowOff>
    </xdr:from>
    <xdr:ext cx="532765" cy="259080"/>
    <xdr:sp macro="" textlink="">
      <xdr:nvSpPr>
        <xdr:cNvPr id="530" name="テキスト ボックス 529"/>
        <xdr:cNvSpPr txBox="1"/>
      </xdr:nvSpPr>
      <xdr:spPr>
        <a:xfrm>
          <a:off x="15213965" y="5967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39370</xdr:rowOff>
    </xdr:from>
    <xdr:to xmlns:xdr="http://schemas.openxmlformats.org/drawingml/2006/spreadsheetDrawing">
      <xdr:col>76</xdr:col>
      <xdr:colOff>114300</xdr:colOff>
      <xdr:row>37</xdr:row>
      <xdr:rowOff>55245</xdr:rowOff>
    </xdr:to>
    <xdr:cxnSp macro="">
      <xdr:nvCxnSpPr>
        <xdr:cNvPr id="531" name="直線コネクタ 530"/>
        <xdr:cNvCxnSpPr/>
      </xdr:nvCxnSpPr>
      <xdr:spPr>
        <a:xfrm>
          <a:off x="13703300" y="621157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2" name="フローチャート: 判断 53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xdr:rowOff>
    </xdr:from>
    <xdr:ext cx="532765" cy="259080"/>
    <xdr:sp macro="" textlink="">
      <xdr:nvSpPr>
        <xdr:cNvPr id="533" name="テキスト ボックス 532"/>
        <xdr:cNvSpPr txBox="1"/>
      </xdr:nvSpPr>
      <xdr:spPr>
        <a:xfrm>
          <a:off x="14324965" y="6017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80645</xdr:rowOff>
    </xdr:from>
    <xdr:to xmlns:xdr="http://schemas.openxmlformats.org/drawingml/2006/spreadsheetDrawing">
      <xdr:col>71</xdr:col>
      <xdr:colOff>177800</xdr:colOff>
      <xdr:row>36</xdr:row>
      <xdr:rowOff>39370</xdr:rowOff>
    </xdr:to>
    <xdr:cxnSp macro="">
      <xdr:nvCxnSpPr>
        <xdr:cNvPr id="534" name="直線コネクタ 533"/>
        <xdr:cNvCxnSpPr/>
      </xdr:nvCxnSpPr>
      <xdr:spPr>
        <a:xfrm>
          <a:off x="12814300" y="608139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32765" cy="259080"/>
    <xdr:sp macro="" textlink="">
      <xdr:nvSpPr>
        <xdr:cNvPr id="536" name="テキスト ボックス 535"/>
        <xdr:cNvSpPr txBox="1"/>
      </xdr:nvSpPr>
      <xdr:spPr>
        <a:xfrm>
          <a:off x="13435965" y="6335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130810</xdr:rowOff>
    </xdr:from>
    <xdr:ext cx="532765" cy="259080"/>
    <xdr:sp macro="" textlink="">
      <xdr:nvSpPr>
        <xdr:cNvPr id="538" name="テキスト ボックス 537"/>
        <xdr:cNvSpPr txBox="1"/>
      </xdr:nvSpPr>
      <xdr:spPr>
        <a:xfrm>
          <a:off x="12546965" y="6303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39370</xdr:rowOff>
    </xdr:from>
    <xdr:to xmlns:xdr="http://schemas.openxmlformats.org/drawingml/2006/spreadsheetDrawing">
      <xdr:col>85</xdr:col>
      <xdr:colOff>177800</xdr:colOff>
      <xdr:row>36</xdr:row>
      <xdr:rowOff>140970</xdr:rowOff>
    </xdr:to>
    <xdr:sp macro="" textlink="">
      <xdr:nvSpPr>
        <xdr:cNvPr id="544" name="楕円 543"/>
        <xdr:cNvSpPr/>
      </xdr:nvSpPr>
      <xdr:spPr>
        <a:xfrm>
          <a:off x="162687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17780</xdr:rowOff>
    </xdr:from>
    <xdr:ext cx="534670" cy="257175"/>
    <xdr:sp macro="" textlink="">
      <xdr:nvSpPr>
        <xdr:cNvPr id="545" name="消防費該当値テキスト"/>
        <xdr:cNvSpPr txBox="1"/>
      </xdr:nvSpPr>
      <xdr:spPr>
        <a:xfrm>
          <a:off x="16370300" y="61899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19685</xdr:rowOff>
    </xdr:from>
    <xdr:to xmlns:xdr="http://schemas.openxmlformats.org/drawingml/2006/spreadsheetDrawing">
      <xdr:col>81</xdr:col>
      <xdr:colOff>101600</xdr:colOff>
      <xdr:row>37</xdr:row>
      <xdr:rowOff>121285</xdr:rowOff>
    </xdr:to>
    <xdr:sp macro="" textlink="">
      <xdr:nvSpPr>
        <xdr:cNvPr id="546" name="楕円 545"/>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112395</xdr:rowOff>
    </xdr:from>
    <xdr:ext cx="532765" cy="257175"/>
    <xdr:sp macro="" textlink="">
      <xdr:nvSpPr>
        <xdr:cNvPr id="547" name="テキスト ボックス 546"/>
        <xdr:cNvSpPr txBox="1"/>
      </xdr:nvSpPr>
      <xdr:spPr>
        <a:xfrm>
          <a:off x="15213965" y="6456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4445</xdr:rowOff>
    </xdr:from>
    <xdr:to xmlns:xdr="http://schemas.openxmlformats.org/drawingml/2006/spreadsheetDrawing">
      <xdr:col>76</xdr:col>
      <xdr:colOff>165100</xdr:colOff>
      <xdr:row>37</xdr:row>
      <xdr:rowOff>106045</xdr:rowOff>
    </xdr:to>
    <xdr:sp macro="" textlink="">
      <xdr:nvSpPr>
        <xdr:cNvPr id="548" name="楕円 547"/>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97790</xdr:rowOff>
    </xdr:from>
    <xdr:ext cx="532765" cy="257175"/>
    <xdr:sp macro="" textlink="">
      <xdr:nvSpPr>
        <xdr:cNvPr id="549" name="テキスト ボックス 548"/>
        <xdr:cNvSpPr txBox="1"/>
      </xdr:nvSpPr>
      <xdr:spPr>
        <a:xfrm>
          <a:off x="14324965" y="64414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160020</xdr:rowOff>
    </xdr:from>
    <xdr:to xmlns:xdr="http://schemas.openxmlformats.org/drawingml/2006/spreadsheetDrawing">
      <xdr:col>72</xdr:col>
      <xdr:colOff>38100</xdr:colOff>
      <xdr:row>36</xdr:row>
      <xdr:rowOff>90170</xdr:rowOff>
    </xdr:to>
    <xdr:sp macro="" textlink="">
      <xdr:nvSpPr>
        <xdr:cNvPr id="550" name="楕円 549"/>
        <xdr:cNvSpPr/>
      </xdr:nvSpPr>
      <xdr:spPr>
        <a:xfrm>
          <a:off x="13652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106680</xdr:rowOff>
    </xdr:from>
    <xdr:ext cx="532765" cy="259080"/>
    <xdr:sp macro="" textlink="">
      <xdr:nvSpPr>
        <xdr:cNvPr id="551" name="テキスト ボックス 550"/>
        <xdr:cNvSpPr txBox="1"/>
      </xdr:nvSpPr>
      <xdr:spPr>
        <a:xfrm>
          <a:off x="13435965" y="5935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29845</xdr:rowOff>
    </xdr:from>
    <xdr:to xmlns:xdr="http://schemas.openxmlformats.org/drawingml/2006/spreadsheetDrawing">
      <xdr:col>67</xdr:col>
      <xdr:colOff>101600</xdr:colOff>
      <xdr:row>35</xdr:row>
      <xdr:rowOff>132080</xdr:rowOff>
    </xdr:to>
    <xdr:sp macro="" textlink="">
      <xdr:nvSpPr>
        <xdr:cNvPr id="552" name="楕円 551"/>
        <xdr:cNvSpPr/>
      </xdr:nvSpPr>
      <xdr:spPr>
        <a:xfrm>
          <a:off x="12763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147955</xdr:rowOff>
    </xdr:from>
    <xdr:ext cx="532765" cy="258445"/>
    <xdr:sp macro="" textlink="">
      <xdr:nvSpPr>
        <xdr:cNvPr id="553" name="テキスト ボックス 552"/>
        <xdr:cNvSpPr txBox="1"/>
      </xdr:nvSpPr>
      <xdr:spPr>
        <a:xfrm>
          <a:off x="12546965" y="58058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2" name="テキスト ボックス 561"/>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64" name="テキスト ボックス 563"/>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7175"/>
    <xdr:sp macro="" textlink="">
      <xdr:nvSpPr>
        <xdr:cNvPr id="568" name="テキスト ボックス 567"/>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725" cy="257175"/>
    <xdr:sp macro="" textlink="">
      <xdr:nvSpPr>
        <xdr:cNvPr id="572" name="テキスト ボックス 571"/>
        <xdr:cNvSpPr txBox="1"/>
      </xdr:nvSpPr>
      <xdr:spPr>
        <a:xfrm>
          <a:off x="11850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725" cy="258445"/>
    <xdr:sp macro="" textlink="">
      <xdr:nvSpPr>
        <xdr:cNvPr id="574" name="テキスト ボックス 573"/>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725" cy="259080"/>
    <xdr:sp macro="" textlink="">
      <xdr:nvSpPr>
        <xdr:cNvPr id="576" name="テキスト ボックス 575"/>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8" name="テキスト ボックス 577"/>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7175"/>
    <xdr:sp macro="" textlink="">
      <xdr:nvSpPr>
        <xdr:cNvPr id="581" name="教育費最小値テキスト"/>
        <xdr:cNvSpPr txBox="1"/>
      </xdr:nvSpPr>
      <xdr:spPr>
        <a:xfrm>
          <a:off x="16370300" y="100882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3"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60960</xdr:rowOff>
    </xdr:from>
    <xdr:to xmlns:xdr="http://schemas.openxmlformats.org/drawingml/2006/spreadsheetDrawing">
      <xdr:col>85</xdr:col>
      <xdr:colOff>127000</xdr:colOff>
      <xdr:row>58</xdr:row>
      <xdr:rowOff>76835</xdr:rowOff>
    </xdr:to>
    <xdr:cxnSp macro="">
      <xdr:nvCxnSpPr>
        <xdr:cNvPr id="585" name="直線コネクタ 584"/>
        <xdr:cNvCxnSpPr/>
      </xdr:nvCxnSpPr>
      <xdr:spPr>
        <a:xfrm>
          <a:off x="15481300" y="983361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133985</xdr:rowOff>
    </xdr:from>
    <xdr:ext cx="534670" cy="257175"/>
    <xdr:sp macro="" textlink="">
      <xdr:nvSpPr>
        <xdr:cNvPr id="586" name="教育費平均値テキスト"/>
        <xdr:cNvSpPr txBox="1"/>
      </xdr:nvSpPr>
      <xdr:spPr>
        <a:xfrm>
          <a:off x="16370300" y="956373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7" name="フローチャート: 判断 586"/>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60960</xdr:rowOff>
    </xdr:from>
    <xdr:to xmlns:xdr="http://schemas.openxmlformats.org/drawingml/2006/spreadsheetDrawing">
      <xdr:col>81</xdr:col>
      <xdr:colOff>50800</xdr:colOff>
      <xdr:row>58</xdr:row>
      <xdr:rowOff>13970</xdr:rowOff>
    </xdr:to>
    <xdr:cxnSp macro="">
      <xdr:nvCxnSpPr>
        <xdr:cNvPr id="588" name="直線コネクタ 587"/>
        <xdr:cNvCxnSpPr/>
      </xdr:nvCxnSpPr>
      <xdr:spPr>
        <a:xfrm flipV="1">
          <a:off x="14592300" y="983361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117475</xdr:rowOff>
    </xdr:from>
    <xdr:ext cx="532765" cy="259080"/>
    <xdr:sp macro="" textlink="">
      <xdr:nvSpPr>
        <xdr:cNvPr id="590" name="テキスト ボックス 589"/>
        <xdr:cNvSpPr txBox="1"/>
      </xdr:nvSpPr>
      <xdr:spPr>
        <a:xfrm>
          <a:off x="15213965" y="9890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xdr:rowOff>
    </xdr:from>
    <xdr:to xmlns:xdr="http://schemas.openxmlformats.org/drawingml/2006/spreadsheetDrawing">
      <xdr:col>76</xdr:col>
      <xdr:colOff>114300</xdr:colOff>
      <xdr:row>59</xdr:row>
      <xdr:rowOff>17780</xdr:rowOff>
    </xdr:to>
    <xdr:cxnSp macro="">
      <xdr:nvCxnSpPr>
        <xdr:cNvPr id="591" name="直線コネクタ 590"/>
        <xdr:cNvCxnSpPr/>
      </xdr:nvCxnSpPr>
      <xdr:spPr>
        <a:xfrm flipV="1">
          <a:off x="13703300" y="995807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2" name="フローチャート: 判断 59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2765" cy="259080"/>
    <xdr:sp macro="" textlink="">
      <xdr:nvSpPr>
        <xdr:cNvPr id="593" name="テキスト ボックス 592"/>
        <xdr:cNvSpPr txBox="1"/>
      </xdr:nvSpPr>
      <xdr:spPr>
        <a:xfrm>
          <a:off x="14324965" y="9612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136525</xdr:rowOff>
    </xdr:from>
    <xdr:to xmlns:xdr="http://schemas.openxmlformats.org/drawingml/2006/spreadsheetDrawing">
      <xdr:col>71</xdr:col>
      <xdr:colOff>177800</xdr:colOff>
      <xdr:row>59</xdr:row>
      <xdr:rowOff>17780</xdr:rowOff>
    </xdr:to>
    <xdr:cxnSp macro="">
      <xdr:nvCxnSpPr>
        <xdr:cNvPr id="594" name="直線コネクタ 593"/>
        <xdr:cNvCxnSpPr/>
      </xdr:nvCxnSpPr>
      <xdr:spPr>
        <a:xfrm>
          <a:off x="12814300" y="100806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32765" cy="257175"/>
    <xdr:sp macro="" textlink="">
      <xdr:nvSpPr>
        <xdr:cNvPr id="596" name="テキスト ボックス 595"/>
        <xdr:cNvSpPr txBox="1"/>
      </xdr:nvSpPr>
      <xdr:spPr>
        <a:xfrm>
          <a:off x="13435965" y="9608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162560</xdr:rowOff>
    </xdr:from>
    <xdr:ext cx="532765" cy="259080"/>
    <xdr:sp macro="" textlink="">
      <xdr:nvSpPr>
        <xdr:cNvPr id="598" name="テキスト ボックス 597"/>
        <xdr:cNvSpPr txBox="1"/>
      </xdr:nvSpPr>
      <xdr:spPr>
        <a:xfrm>
          <a:off x="12546965" y="9592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26035</xdr:rowOff>
    </xdr:from>
    <xdr:to xmlns:xdr="http://schemas.openxmlformats.org/drawingml/2006/spreadsheetDrawing">
      <xdr:col>85</xdr:col>
      <xdr:colOff>177800</xdr:colOff>
      <xdr:row>58</xdr:row>
      <xdr:rowOff>127635</xdr:rowOff>
    </xdr:to>
    <xdr:sp macro="" textlink="">
      <xdr:nvSpPr>
        <xdr:cNvPr id="604" name="楕円 603"/>
        <xdr:cNvSpPr/>
      </xdr:nvSpPr>
      <xdr:spPr>
        <a:xfrm>
          <a:off x="162687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112395</xdr:rowOff>
    </xdr:from>
    <xdr:ext cx="534670" cy="257175"/>
    <xdr:sp macro="" textlink="">
      <xdr:nvSpPr>
        <xdr:cNvPr id="605" name="教育費該当値テキスト"/>
        <xdr:cNvSpPr txBox="1"/>
      </xdr:nvSpPr>
      <xdr:spPr>
        <a:xfrm>
          <a:off x="16370300" y="98850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10160</xdr:rowOff>
    </xdr:from>
    <xdr:to xmlns:xdr="http://schemas.openxmlformats.org/drawingml/2006/spreadsheetDrawing">
      <xdr:col>81</xdr:col>
      <xdr:colOff>101600</xdr:colOff>
      <xdr:row>57</xdr:row>
      <xdr:rowOff>111760</xdr:rowOff>
    </xdr:to>
    <xdr:sp macro="" textlink="">
      <xdr:nvSpPr>
        <xdr:cNvPr id="606" name="楕円 605"/>
        <xdr:cNvSpPr/>
      </xdr:nvSpPr>
      <xdr:spPr>
        <a:xfrm>
          <a:off x="15430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128270</xdr:rowOff>
    </xdr:from>
    <xdr:ext cx="532765" cy="259080"/>
    <xdr:sp macro="" textlink="">
      <xdr:nvSpPr>
        <xdr:cNvPr id="607" name="テキスト ボックス 606"/>
        <xdr:cNvSpPr txBox="1"/>
      </xdr:nvSpPr>
      <xdr:spPr>
        <a:xfrm>
          <a:off x="15213965" y="9558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134620</xdr:rowOff>
    </xdr:from>
    <xdr:to xmlns:xdr="http://schemas.openxmlformats.org/drawingml/2006/spreadsheetDrawing">
      <xdr:col>76</xdr:col>
      <xdr:colOff>165100</xdr:colOff>
      <xdr:row>58</xdr:row>
      <xdr:rowOff>64770</xdr:rowOff>
    </xdr:to>
    <xdr:sp macro="" textlink="">
      <xdr:nvSpPr>
        <xdr:cNvPr id="608" name="楕円 607"/>
        <xdr:cNvSpPr/>
      </xdr:nvSpPr>
      <xdr:spPr>
        <a:xfrm>
          <a:off x="14541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55880</xdr:rowOff>
    </xdr:from>
    <xdr:ext cx="532765" cy="259080"/>
    <xdr:sp macro="" textlink="">
      <xdr:nvSpPr>
        <xdr:cNvPr id="609" name="テキスト ボックス 608"/>
        <xdr:cNvSpPr txBox="1"/>
      </xdr:nvSpPr>
      <xdr:spPr>
        <a:xfrm>
          <a:off x="14324965" y="9999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137795</xdr:rowOff>
    </xdr:from>
    <xdr:to xmlns:xdr="http://schemas.openxmlformats.org/drawingml/2006/spreadsheetDrawing">
      <xdr:col>72</xdr:col>
      <xdr:colOff>38100</xdr:colOff>
      <xdr:row>59</xdr:row>
      <xdr:rowOff>67945</xdr:rowOff>
    </xdr:to>
    <xdr:sp macro="" textlink="">
      <xdr:nvSpPr>
        <xdr:cNvPr id="610" name="楕円 609"/>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59055</xdr:rowOff>
    </xdr:from>
    <xdr:ext cx="532765" cy="259080"/>
    <xdr:sp macro="" textlink="">
      <xdr:nvSpPr>
        <xdr:cNvPr id="611" name="テキスト ボックス 610"/>
        <xdr:cNvSpPr txBox="1"/>
      </xdr:nvSpPr>
      <xdr:spPr>
        <a:xfrm>
          <a:off x="13435965" y="10174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86360</xdr:rowOff>
    </xdr:from>
    <xdr:to xmlns:xdr="http://schemas.openxmlformats.org/drawingml/2006/spreadsheetDrawing">
      <xdr:col>67</xdr:col>
      <xdr:colOff>101600</xdr:colOff>
      <xdr:row>59</xdr:row>
      <xdr:rowOff>15875</xdr:rowOff>
    </xdr:to>
    <xdr:sp macro="" textlink="">
      <xdr:nvSpPr>
        <xdr:cNvPr id="612" name="楕円 611"/>
        <xdr:cNvSpPr/>
      </xdr:nvSpPr>
      <xdr:spPr>
        <a:xfrm>
          <a:off x="12763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6985</xdr:rowOff>
    </xdr:from>
    <xdr:ext cx="532765" cy="257175"/>
    <xdr:sp macro="" textlink="">
      <xdr:nvSpPr>
        <xdr:cNvPr id="613" name="テキスト ボックス 612"/>
        <xdr:cNvSpPr txBox="1"/>
      </xdr:nvSpPr>
      <xdr:spPr>
        <a:xfrm>
          <a:off x="12546965" y="10122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22" name="テキスト ボックス 621"/>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25" name="テキスト ボックス 624"/>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29" name="テキスト ボックス 628"/>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35" name="テキスト ボックス 634"/>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0"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10795</xdr:rowOff>
    </xdr:from>
    <xdr:to xmlns:xdr="http://schemas.openxmlformats.org/drawingml/2006/spreadsheetDrawing">
      <xdr:col>85</xdr:col>
      <xdr:colOff>127000</xdr:colOff>
      <xdr:row>79</xdr:row>
      <xdr:rowOff>27305</xdr:rowOff>
    </xdr:to>
    <xdr:cxnSp macro="">
      <xdr:nvCxnSpPr>
        <xdr:cNvPr id="642" name="直線コネクタ 641"/>
        <xdr:cNvCxnSpPr/>
      </xdr:nvCxnSpPr>
      <xdr:spPr>
        <a:xfrm>
          <a:off x="15481300" y="135553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43"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4" name="フローチャート: 判断 643"/>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10795</xdr:rowOff>
    </xdr:from>
    <xdr:to xmlns:xdr="http://schemas.openxmlformats.org/drawingml/2006/spreadsheetDrawing">
      <xdr:col>81</xdr:col>
      <xdr:colOff>50800</xdr:colOff>
      <xdr:row>79</xdr:row>
      <xdr:rowOff>22860</xdr:rowOff>
    </xdr:to>
    <xdr:cxnSp macro="">
      <xdr:nvCxnSpPr>
        <xdr:cNvPr id="645" name="直線コネクタ 644"/>
        <xdr:cNvCxnSpPr/>
      </xdr:nvCxnSpPr>
      <xdr:spPr>
        <a:xfrm flipV="1">
          <a:off x="14592300" y="13555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130810</xdr:rowOff>
    </xdr:from>
    <xdr:ext cx="467995" cy="259080"/>
    <xdr:sp macro="" textlink="">
      <xdr:nvSpPr>
        <xdr:cNvPr id="647" name="テキスト ボックス 646"/>
        <xdr:cNvSpPr txBox="1"/>
      </xdr:nvSpPr>
      <xdr:spPr>
        <a:xfrm>
          <a:off x="15246350" y="13161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22860</xdr:rowOff>
    </xdr:from>
    <xdr:to xmlns:xdr="http://schemas.openxmlformats.org/drawingml/2006/spreadsheetDrawing">
      <xdr:col>76</xdr:col>
      <xdr:colOff>114300</xdr:colOff>
      <xdr:row>79</xdr:row>
      <xdr:rowOff>41910</xdr:rowOff>
    </xdr:to>
    <xdr:cxnSp macro="">
      <xdr:nvCxnSpPr>
        <xdr:cNvPr id="648" name="直線コネクタ 647"/>
        <xdr:cNvCxnSpPr/>
      </xdr:nvCxnSpPr>
      <xdr:spPr>
        <a:xfrm flipV="1">
          <a:off x="13703300" y="13567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150495</xdr:rowOff>
    </xdr:from>
    <xdr:ext cx="467995" cy="259080"/>
    <xdr:sp macro="" textlink="">
      <xdr:nvSpPr>
        <xdr:cNvPr id="650" name="テキスト ボックス 649"/>
        <xdr:cNvSpPr txBox="1"/>
      </xdr:nvSpPr>
      <xdr:spPr>
        <a:xfrm>
          <a:off x="14357350" y="13180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140970</xdr:rowOff>
    </xdr:from>
    <xdr:to xmlns:xdr="http://schemas.openxmlformats.org/drawingml/2006/spreadsheetDrawing">
      <xdr:col>71</xdr:col>
      <xdr:colOff>177800</xdr:colOff>
      <xdr:row>79</xdr:row>
      <xdr:rowOff>41910</xdr:rowOff>
    </xdr:to>
    <xdr:cxnSp macro="">
      <xdr:nvCxnSpPr>
        <xdr:cNvPr id="651" name="直線コネクタ 650"/>
        <xdr:cNvCxnSpPr/>
      </xdr:nvCxnSpPr>
      <xdr:spPr>
        <a:xfrm>
          <a:off x="12814300" y="13514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7995" cy="259080"/>
    <xdr:sp macro="" textlink="">
      <xdr:nvSpPr>
        <xdr:cNvPr id="653" name="テキスト ボックス 652"/>
        <xdr:cNvSpPr txBox="1"/>
      </xdr:nvSpPr>
      <xdr:spPr>
        <a:xfrm>
          <a:off x="13468350" y="13158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7995" cy="259080"/>
    <xdr:sp macro="" textlink="">
      <xdr:nvSpPr>
        <xdr:cNvPr id="655" name="テキスト ボックス 654"/>
        <xdr:cNvSpPr txBox="1"/>
      </xdr:nvSpPr>
      <xdr:spPr>
        <a:xfrm>
          <a:off x="12579350" y="13067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147955</xdr:rowOff>
    </xdr:from>
    <xdr:to xmlns:xdr="http://schemas.openxmlformats.org/drawingml/2006/spreadsheetDrawing">
      <xdr:col>85</xdr:col>
      <xdr:colOff>177800</xdr:colOff>
      <xdr:row>79</xdr:row>
      <xdr:rowOff>78105</xdr:rowOff>
    </xdr:to>
    <xdr:sp macro="" textlink="">
      <xdr:nvSpPr>
        <xdr:cNvPr id="661" name="楕円 660"/>
        <xdr:cNvSpPr/>
      </xdr:nvSpPr>
      <xdr:spPr>
        <a:xfrm>
          <a:off x="162687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63500</xdr:rowOff>
    </xdr:from>
    <xdr:ext cx="378460" cy="257175"/>
    <xdr:sp macro="" textlink="">
      <xdr:nvSpPr>
        <xdr:cNvPr id="662" name="災害復旧費該当値テキスト"/>
        <xdr:cNvSpPr txBox="1"/>
      </xdr:nvSpPr>
      <xdr:spPr>
        <a:xfrm>
          <a:off x="16370300" y="134366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63" name="楕円 662"/>
        <xdr:cNvSpPr/>
      </xdr:nvSpPr>
      <xdr:spPr>
        <a:xfrm>
          <a:off x="154305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52705</xdr:rowOff>
    </xdr:from>
    <xdr:ext cx="378460" cy="257175"/>
    <xdr:sp macro="" textlink="">
      <xdr:nvSpPr>
        <xdr:cNvPr id="664" name="テキスト ボックス 663"/>
        <xdr:cNvSpPr txBox="1"/>
      </xdr:nvSpPr>
      <xdr:spPr>
        <a:xfrm>
          <a:off x="15292070" y="135972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73660</xdr:rowOff>
    </xdr:to>
    <xdr:sp macro="" textlink="">
      <xdr:nvSpPr>
        <xdr:cNvPr id="665" name="楕円 664"/>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64770</xdr:rowOff>
    </xdr:from>
    <xdr:ext cx="378460" cy="257175"/>
    <xdr:sp macro="" textlink="">
      <xdr:nvSpPr>
        <xdr:cNvPr id="666" name="テキスト ボックス 665"/>
        <xdr:cNvSpPr txBox="1"/>
      </xdr:nvSpPr>
      <xdr:spPr>
        <a:xfrm>
          <a:off x="14403070" y="13609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162560</xdr:rowOff>
    </xdr:from>
    <xdr:to xmlns:xdr="http://schemas.openxmlformats.org/drawingml/2006/spreadsheetDrawing">
      <xdr:col>72</xdr:col>
      <xdr:colOff>38100</xdr:colOff>
      <xdr:row>79</xdr:row>
      <xdr:rowOff>92710</xdr:rowOff>
    </xdr:to>
    <xdr:sp macro="" textlink="">
      <xdr:nvSpPr>
        <xdr:cNvPr id="667" name="楕円 666"/>
        <xdr:cNvSpPr/>
      </xdr:nvSpPr>
      <xdr:spPr>
        <a:xfrm>
          <a:off x="13652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83820</xdr:rowOff>
    </xdr:from>
    <xdr:ext cx="313690" cy="259080"/>
    <xdr:sp macro="" textlink="">
      <xdr:nvSpPr>
        <xdr:cNvPr id="668" name="テキスト ボックス 667"/>
        <xdr:cNvSpPr txBox="1"/>
      </xdr:nvSpPr>
      <xdr:spPr>
        <a:xfrm>
          <a:off x="13546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90170</xdr:rowOff>
    </xdr:from>
    <xdr:to xmlns:xdr="http://schemas.openxmlformats.org/drawingml/2006/spreadsheetDrawing">
      <xdr:col>67</xdr:col>
      <xdr:colOff>101600</xdr:colOff>
      <xdr:row>79</xdr:row>
      <xdr:rowOff>20320</xdr:rowOff>
    </xdr:to>
    <xdr:sp macro="" textlink="">
      <xdr:nvSpPr>
        <xdr:cNvPr id="669" name="楕円 668"/>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11430</xdr:rowOff>
    </xdr:from>
    <xdr:ext cx="467995" cy="259080"/>
    <xdr:sp macro="" textlink="">
      <xdr:nvSpPr>
        <xdr:cNvPr id="670" name="テキスト ボックス 669"/>
        <xdr:cNvSpPr txBox="1"/>
      </xdr:nvSpPr>
      <xdr:spPr>
        <a:xfrm>
          <a:off x="12579350" y="13555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9" name="テキスト ボックス 678"/>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7015" cy="257175"/>
    <xdr:sp macro="" textlink="">
      <xdr:nvSpPr>
        <xdr:cNvPr id="681" name="テキスト ボックス 680"/>
        <xdr:cNvSpPr txBox="1"/>
      </xdr:nvSpPr>
      <xdr:spPr>
        <a:xfrm>
          <a:off x="12197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175"/>
    <xdr:sp macro="" textlink="">
      <xdr:nvSpPr>
        <xdr:cNvPr id="685" name="テキスト ボックス 684"/>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7175"/>
    <xdr:sp macro="" textlink="">
      <xdr:nvSpPr>
        <xdr:cNvPr id="689" name="テキスト ボックス 688"/>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725" cy="258445"/>
    <xdr:sp macro="" textlink="">
      <xdr:nvSpPr>
        <xdr:cNvPr id="691" name="テキスト ボックス 690"/>
        <xdr:cNvSpPr txBox="1"/>
      </xdr:nvSpPr>
      <xdr:spPr>
        <a:xfrm>
          <a:off x="11850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93" name="テキスト ボックス 692"/>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95" name="テキスト ボックス 694"/>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698"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7175"/>
    <xdr:sp macro="" textlink="">
      <xdr:nvSpPr>
        <xdr:cNvPr id="700" name="公債費最大値テキスト"/>
        <xdr:cNvSpPr txBox="1"/>
      </xdr:nvSpPr>
      <xdr:spPr>
        <a:xfrm>
          <a:off x="16370300" y="15299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107950</xdr:rowOff>
    </xdr:from>
    <xdr:to xmlns:xdr="http://schemas.openxmlformats.org/drawingml/2006/spreadsheetDrawing">
      <xdr:col>85</xdr:col>
      <xdr:colOff>127000</xdr:colOff>
      <xdr:row>94</xdr:row>
      <xdr:rowOff>118745</xdr:rowOff>
    </xdr:to>
    <xdr:cxnSp macro="">
      <xdr:nvCxnSpPr>
        <xdr:cNvPr id="702" name="直線コネクタ 701"/>
        <xdr:cNvCxnSpPr/>
      </xdr:nvCxnSpPr>
      <xdr:spPr>
        <a:xfrm flipV="1">
          <a:off x="15481300" y="162242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104775</xdr:rowOff>
    </xdr:from>
    <xdr:ext cx="534670" cy="259080"/>
    <xdr:sp macro="" textlink="">
      <xdr:nvSpPr>
        <xdr:cNvPr id="703" name="公債費平均値テキスト"/>
        <xdr:cNvSpPr txBox="1"/>
      </xdr:nvSpPr>
      <xdr:spPr>
        <a:xfrm>
          <a:off x="16370300" y="1639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4" name="フローチャート: 判断 703"/>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118745</xdr:rowOff>
    </xdr:from>
    <xdr:to xmlns:xdr="http://schemas.openxmlformats.org/drawingml/2006/spreadsheetDrawing">
      <xdr:col>81</xdr:col>
      <xdr:colOff>50800</xdr:colOff>
      <xdr:row>94</xdr:row>
      <xdr:rowOff>160655</xdr:rowOff>
    </xdr:to>
    <xdr:cxnSp macro="">
      <xdr:nvCxnSpPr>
        <xdr:cNvPr id="705" name="直線コネクタ 704"/>
        <xdr:cNvCxnSpPr/>
      </xdr:nvCxnSpPr>
      <xdr:spPr>
        <a:xfrm flipV="1">
          <a:off x="14592300" y="16235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45720</xdr:rowOff>
    </xdr:from>
    <xdr:ext cx="532765" cy="259080"/>
    <xdr:sp macro="" textlink="">
      <xdr:nvSpPr>
        <xdr:cNvPr id="707" name="テキスト ボックス 706"/>
        <xdr:cNvSpPr txBox="1"/>
      </xdr:nvSpPr>
      <xdr:spPr>
        <a:xfrm>
          <a:off x="15213965" y="16504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160655</xdr:rowOff>
    </xdr:from>
    <xdr:to xmlns:xdr="http://schemas.openxmlformats.org/drawingml/2006/spreadsheetDrawing">
      <xdr:col>76</xdr:col>
      <xdr:colOff>114300</xdr:colOff>
      <xdr:row>95</xdr:row>
      <xdr:rowOff>36830</xdr:rowOff>
    </xdr:to>
    <xdr:cxnSp macro="">
      <xdr:nvCxnSpPr>
        <xdr:cNvPr id="708" name="直線コネクタ 707"/>
        <xdr:cNvCxnSpPr/>
      </xdr:nvCxnSpPr>
      <xdr:spPr>
        <a:xfrm flipV="1">
          <a:off x="13703300" y="162769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64135</xdr:rowOff>
    </xdr:from>
    <xdr:ext cx="532765" cy="257175"/>
    <xdr:sp macro="" textlink="">
      <xdr:nvSpPr>
        <xdr:cNvPr id="710" name="テキスト ボックス 709"/>
        <xdr:cNvSpPr txBox="1"/>
      </xdr:nvSpPr>
      <xdr:spPr>
        <a:xfrm>
          <a:off x="14324965" y="16523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36830</xdr:rowOff>
    </xdr:from>
    <xdr:to xmlns:xdr="http://schemas.openxmlformats.org/drawingml/2006/spreadsheetDrawing">
      <xdr:col>71</xdr:col>
      <xdr:colOff>177800</xdr:colOff>
      <xdr:row>95</xdr:row>
      <xdr:rowOff>78740</xdr:rowOff>
    </xdr:to>
    <xdr:cxnSp macro="">
      <xdr:nvCxnSpPr>
        <xdr:cNvPr id="711" name="直線コネクタ 710"/>
        <xdr:cNvCxnSpPr/>
      </xdr:nvCxnSpPr>
      <xdr:spPr>
        <a:xfrm flipV="1">
          <a:off x="12814300" y="16324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71755</xdr:rowOff>
    </xdr:from>
    <xdr:ext cx="532765" cy="259080"/>
    <xdr:sp macro="" textlink="">
      <xdr:nvSpPr>
        <xdr:cNvPr id="713" name="テキスト ボックス 712"/>
        <xdr:cNvSpPr txBox="1"/>
      </xdr:nvSpPr>
      <xdr:spPr>
        <a:xfrm>
          <a:off x="13435965" y="16530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32765" cy="257175"/>
    <xdr:sp macro="" textlink="">
      <xdr:nvSpPr>
        <xdr:cNvPr id="715" name="テキスト ボックス 714"/>
        <xdr:cNvSpPr txBox="1"/>
      </xdr:nvSpPr>
      <xdr:spPr>
        <a:xfrm>
          <a:off x="12546965" y="16545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57150</xdr:rowOff>
    </xdr:from>
    <xdr:to xmlns:xdr="http://schemas.openxmlformats.org/drawingml/2006/spreadsheetDrawing">
      <xdr:col>85</xdr:col>
      <xdr:colOff>177800</xdr:colOff>
      <xdr:row>94</xdr:row>
      <xdr:rowOff>158750</xdr:rowOff>
    </xdr:to>
    <xdr:sp macro="" textlink="">
      <xdr:nvSpPr>
        <xdr:cNvPr id="721" name="楕円 720"/>
        <xdr:cNvSpPr/>
      </xdr:nvSpPr>
      <xdr:spPr>
        <a:xfrm>
          <a:off x="162687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80010</xdr:rowOff>
    </xdr:from>
    <xdr:ext cx="534670" cy="259080"/>
    <xdr:sp macro="" textlink="">
      <xdr:nvSpPr>
        <xdr:cNvPr id="722" name="公債費該当値テキスト"/>
        <xdr:cNvSpPr txBox="1"/>
      </xdr:nvSpPr>
      <xdr:spPr>
        <a:xfrm>
          <a:off x="16370300"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67945</xdr:rowOff>
    </xdr:from>
    <xdr:to xmlns:xdr="http://schemas.openxmlformats.org/drawingml/2006/spreadsheetDrawing">
      <xdr:col>81</xdr:col>
      <xdr:colOff>101600</xdr:colOff>
      <xdr:row>94</xdr:row>
      <xdr:rowOff>169545</xdr:rowOff>
    </xdr:to>
    <xdr:sp macro="" textlink="">
      <xdr:nvSpPr>
        <xdr:cNvPr id="723" name="楕円 722"/>
        <xdr:cNvSpPr/>
      </xdr:nvSpPr>
      <xdr:spPr>
        <a:xfrm>
          <a:off x="1543050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14605</xdr:rowOff>
    </xdr:from>
    <xdr:ext cx="532765" cy="259080"/>
    <xdr:sp macro="" textlink="">
      <xdr:nvSpPr>
        <xdr:cNvPr id="724" name="テキスト ボックス 723"/>
        <xdr:cNvSpPr txBox="1"/>
      </xdr:nvSpPr>
      <xdr:spPr>
        <a:xfrm>
          <a:off x="15213965" y="15959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109855</xdr:rowOff>
    </xdr:from>
    <xdr:to xmlns:xdr="http://schemas.openxmlformats.org/drawingml/2006/spreadsheetDrawing">
      <xdr:col>76</xdr:col>
      <xdr:colOff>165100</xdr:colOff>
      <xdr:row>95</xdr:row>
      <xdr:rowOff>40640</xdr:rowOff>
    </xdr:to>
    <xdr:sp macro="" textlink="">
      <xdr:nvSpPr>
        <xdr:cNvPr id="725" name="楕円 724"/>
        <xdr:cNvSpPr/>
      </xdr:nvSpPr>
      <xdr:spPr>
        <a:xfrm>
          <a:off x="14541500" y="16226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56515</xdr:rowOff>
    </xdr:from>
    <xdr:ext cx="532765" cy="258445"/>
    <xdr:sp macro="" textlink="">
      <xdr:nvSpPr>
        <xdr:cNvPr id="726" name="テキスト ボックス 725"/>
        <xdr:cNvSpPr txBox="1"/>
      </xdr:nvSpPr>
      <xdr:spPr>
        <a:xfrm>
          <a:off x="14324965" y="160013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157480</xdr:rowOff>
    </xdr:from>
    <xdr:to xmlns:xdr="http://schemas.openxmlformats.org/drawingml/2006/spreadsheetDrawing">
      <xdr:col>72</xdr:col>
      <xdr:colOff>38100</xdr:colOff>
      <xdr:row>95</xdr:row>
      <xdr:rowOff>87630</xdr:rowOff>
    </xdr:to>
    <xdr:sp macro="" textlink="">
      <xdr:nvSpPr>
        <xdr:cNvPr id="727" name="楕円 726"/>
        <xdr:cNvSpPr/>
      </xdr:nvSpPr>
      <xdr:spPr>
        <a:xfrm>
          <a:off x="13652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104140</xdr:rowOff>
    </xdr:from>
    <xdr:ext cx="532765" cy="259080"/>
    <xdr:sp macro="" textlink="">
      <xdr:nvSpPr>
        <xdr:cNvPr id="728" name="テキスト ボックス 727"/>
        <xdr:cNvSpPr txBox="1"/>
      </xdr:nvSpPr>
      <xdr:spPr>
        <a:xfrm>
          <a:off x="13435965" y="16048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27940</xdr:rowOff>
    </xdr:from>
    <xdr:to xmlns:xdr="http://schemas.openxmlformats.org/drawingml/2006/spreadsheetDrawing">
      <xdr:col>67</xdr:col>
      <xdr:colOff>101600</xdr:colOff>
      <xdr:row>95</xdr:row>
      <xdr:rowOff>129540</xdr:rowOff>
    </xdr:to>
    <xdr:sp macro="" textlink="">
      <xdr:nvSpPr>
        <xdr:cNvPr id="729" name="楕円 728"/>
        <xdr:cNvSpPr/>
      </xdr:nvSpPr>
      <xdr:spPr>
        <a:xfrm>
          <a:off x="12763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146050</xdr:rowOff>
    </xdr:from>
    <xdr:ext cx="532765" cy="257175"/>
    <xdr:sp macro="" textlink="">
      <xdr:nvSpPr>
        <xdr:cNvPr id="730" name="テキスト ボックス 729"/>
        <xdr:cNvSpPr txBox="1"/>
      </xdr:nvSpPr>
      <xdr:spPr>
        <a:xfrm>
          <a:off x="12546965" y="16090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9" name="テキスト ボックス 738"/>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42" name="テキスト ボックス 741"/>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5455" cy="257175"/>
    <xdr:sp macro="" textlink="">
      <xdr:nvSpPr>
        <xdr:cNvPr id="744" name="テキスト ボックス 743"/>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5" name="直線コネクタ 74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5455" cy="259080"/>
    <xdr:sp macro="" textlink="">
      <xdr:nvSpPr>
        <xdr:cNvPr id="746" name="テキスト ボックス 745"/>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5455" cy="257175"/>
    <xdr:sp macro="" textlink="">
      <xdr:nvSpPr>
        <xdr:cNvPr id="748" name="テキスト ボックス 747"/>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5455" cy="258445"/>
    <xdr:sp macro="" textlink="">
      <xdr:nvSpPr>
        <xdr:cNvPr id="750" name="テキスト ボックス 749"/>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5455" cy="259080"/>
    <xdr:sp macro="" textlink="">
      <xdr:nvSpPr>
        <xdr:cNvPr id="752" name="テキスト ボックス 751"/>
        <xdr:cNvSpPr txBox="1"/>
      </xdr:nvSpPr>
      <xdr:spPr>
        <a:xfrm>
          <a:off x="17820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54" name="テキスト ボックス 753"/>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7175"/>
    <xdr:sp macro="" textlink="">
      <xdr:nvSpPr>
        <xdr:cNvPr id="759" name="諸支出金最大値テキスト"/>
        <xdr:cNvSpPr txBox="1"/>
      </xdr:nvSpPr>
      <xdr:spPr>
        <a:xfrm>
          <a:off x="22212300" y="5115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2"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4" name="直線コネクタ 76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6" name="テキスト ボックス 765"/>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68" name="フローチャート: 判断 767"/>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69" name="テキスト ボックス 768"/>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2" name="テキスト ボックス 771"/>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57175"/>
    <xdr:sp macro="" textlink="">
      <xdr:nvSpPr>
        <xdr:cNvPr id="774" name="テキスト ボックス 773"/>
        <xdr:cNvSpPr txBox="1"/>
      </xdr:nvSpPr>
      <xdr:spPr>
        <a:xfrm>
          <a:off x="18467070" y="64674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5" name="テキスト ボックス 77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6" name="テキスト ボックス 77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7" name="テキスト ボックス 77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9" name="テキスト ボックス 77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1"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83" name="テキスト ボックス 782"/>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85" name="テキスト ボックス 784"/>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87" name="テキスト ボックス 786"/>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89" name="テキスト ボックス 788"/>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8" name="テキスト ボックス 797"/>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9" name="直線コネクタ 79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801" name="テキスト ボックス 800"/>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803" name="テキスト ボックス 802"/>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3" name="直線コネクタ 81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15" name="テキスト ボックス 814"/>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18" name="テキスト ボックス 817"/>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21" name="テキスト ボックス 820"/>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23" name="テキスト ボックス 822"/>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32" name="テキスト ボックス 831"/>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34" name="テキスト ボックス 833"/>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36" name="テキスト ボックス 835"/>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38" name="テキスト ボックス 837"/>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の住民一人当たりコストは、土木費（△2,554円、△5.5％）、教育費（△17,177円、△26.4％）、災害復旧費（△429円、△48.6％）で減少しました。土木費は、下水道事業会計補助事業（公共）が3,220円減少したためです。教育費は、市民温水プール建設事業が24,309円減少したためです。災害復旧費は、</a:t>
          </a:r>
          <a:r>
            <a:rPr kumimoji="1" lang="ja-JP" altLang="en-US" sz="1300">
              <a:latin typeface="ＭＳ Ｐゴシック"/>
              <a:ea typeface="ＭＳ Ｐゴシック"/>
            </a:rPr>
            <a:t>農業用施設災害復旧事業が前年度繰越分と合わせて294円、</a:t>
          </a:r>
          <a:r>
            <a:rPr kumimoji="1" lang="ja-JP" altLang="en-US" sz="1300">
              <a:latin typeface="ＭＳ Ｐゴシック"/>
              <a:ea typeface="ＭＳ Ｐゴシック"/>
            </a:rPr>
            <a:t>河川道路橋梁災害復旧事業が前年度繰越分と合わせて123円減少したためです。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民生費（+9,612円、+5.5％）、農林水産業費（＋2,471円、＋14.3％）、商工費（＋10,550円、＋39.3％）、消防費（+3,985円、+21.8％）などで増加しました。民生費は、物価高騰対応重点支援事業が前年度繰越分と合わせて14,621円増加したためです。農林水産業費は、農業基盤整備事業（補助）が1,274円、下水道事業会計補助事業（農集）が1,092円増加したためです。商工費は、野遊び推進事業が前年度繰越分と合わせて14,250円増加したためです。消防費は、消防団施設整備事業が1,930円、防災施設整備事業が1,740円増加したた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財政調整基金残高は、4.49ポイント減となりました。これは、前年度決算剰余金の法定積立として、6億2千万円を積み立てましたが、財源不足を補うため10億9千万円を取り崩したためです。</a:t>
          </a:r>
          <a:endParaRPr kumimoji="1" lang="ja-JP" altLang="en-US" sz="1300">
            <a:latin typeface="ＭＳ ゴシック"/>
            <a:ea typeface="ＭＳ ゴシック"/>
          </a:endParaRPr>
        </a:p>
        <a:p>
          <a:r>
            <a:rPr kumimoji="1" lang="ja-JP" altLang="en-US" sz="1300">
              <a:latin typeface="ＭＳ ゴシック"/>
              <a:ea typeface="ＭＳ ゴシック"/>
            </a:rPr>
            <a:t>　実質収支額は、0.98ポイント減となりました。これは、歳入歳出ともに増となったものの、翌年度に繰り越すべき財源が増加したためです。</a:t>
          </a:r>
          <a:endParaRPr kumimoji="1" lang="ja-JP" altLang="en-US" sz="1300">
            <a:latin typeface="ＭＳ ゴシック"/>
            <a:ea typeface="ＭＳ ゴシック"/>
          </a:endParaRPr>
        </a:p>
        <a:p>
          <a:r>
            <a:rPr kumimoji="1" lang="ja-JP" altLang="en-US" sz="1300">
              <a:latin typeface="ＭＳ ゴシック"/>
              <a:ea typeface="ＭＳ ゴシック"/>
            </a:rPr>
            <a:t>　実質単年度収支は、0.03ポイント増となりました。これは実質単年度収支額が減少（単年度収支の赤字が減少（+2億6千円）、財政調整基金残高が減少（△4億6千万円））しましたが、標準財政規模が増加（+5億4千万円）したためで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全会計において実質赤字はなく、連結実質赤字比率は「指標なし」の状態です。</a:t>
          </a:r>
          <a:endParaRPr kumimoji="1" lang="ja-JP" altLang="en-US" sz="1400">
            <a:latin typeface="ＭＳ ゴシック"/>
            <a:ea typeface="ＭＳ ゴシック"/>
          </a:endParaRPr>
        </a:p>
        <a:p>
          <a:r>
            <a:rPr kumimoji="1" lang="ja-JP" altLang="en-US" sz="1400">
              <a:latin typeface="ＭＳ ゴシック"/>
              <a:ea typeface="ＭＳ ゴシック"/>
            </a:rPr>
            <a:t>　実質収支と資金剰余額の標準財政規模に対する比率として、</a:t>
          </a:r>
          <a:endParaRPr kumimoji="1" lang="ja-JP" altLang="en-US" sz="1400">
            <a:latin typeface="ＭＳ ゴシック"/>
            <a:ea typeface="ＭＳ ゴシック"/>
          </a:endParaRPr>
        </a:p>
        <a:p>
          <a:r>
            <a:rPr kumimoji="1" lang="ja-JP" altLang="en-US" sz="1400">
              <a:latin typeface="ＭＳ ゴシック"/>
              <a:ea typeface="ＭＳ ゴシック"/>
            </a:rPr>
            <a:t>　水道事業会計は、0.88ポイント減となりました。流動負債は1億1千万円の増、流動資産は1億円の増となり、資金剰余は27億9千万円となりました。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下水道事業会計は、1.11ポイント増となりました。流動負債は1億円の減、流動資産は1億6千万円の増となり、資金剰余は14億4千万円となりました。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一般会計は、0.97ポイント減となりました。歳入は4億5千万円の増、歳出は3億5千万円の増となり、実質収支は11億4千万円となりました。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介護保険特別会計は、0.07ポイント減となりました。歳入は0.4千万円の増、歳出は0.4千万円の増となり、実質収支は2億7千万円となりました。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国民健康保険特別会計は、0.18ポイント減となりました。歳入は7千万円の減、歳出は4千万円の減となり、実質収支は6千万円となりました。</a:t>
          </a:r>
          <a:endParaRPr kumimoji="1" lang="ja-JP" altLang="en-US" sz="1400">
            <a:latin typeface="ＭＳ ゴシック"/>
            <a:ea typeface="ＭＳ ゴシック"/>
          </a:endParaRPr>
        </a:p>
        <a:p>
          <a:r>
            <a:rPr kumimoji="1" lang="ja-JP" altLang="en-US" sz="1400">
              <a:latin typeface="ＭＳ ゴシック"/>
              <a:ea typeface="ＭＳ ゴシック"/>
            </a:rPr>
            <a:t>　後期高齢者医療特別会計は、0.09ポイント減となりました。歳入は1億円の増、歳出は1億1千万円の増となり、実質収支は0.4千万円となりました。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242144_&#12356;&#12394;&#12409;&#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26701081</v>
      </c>
      <c r="BO4" s="216"/>
      <c r="BP4" s="216"/>
      <c r="BQ4" s="216"/>
      <c r="BR4" s="216"/>
      <c r="BS4" s="216"/>
      <c r="BT4" s="216"/>
      <c r="BU4" s="219"/>
      <c r="BV4" s="213">
        <v>26251289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7.6</v>
      </c>
      <c r="CU4" s="237"/>
      <c r="CV4" s="237"/>
      <c r="CW4" s="237"/>
      <c r="CX4" s="237"/>
      <c r="CY4" s="237"/>
      <c r="CZ4" s="237"/>
      <c r="DA4" s="245"/>
      <c r="DB4" s="229">
        <v>8.5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67</v>
      </c>
      <c r="AV5" s="139"/>
      <c r="AW5" s="139"/>
      <c r="AX5" s="139"/>
      <c r="AY5" s="190" t="s">
        <v>142</v>
      </c>
      <c r="AZ5" s="198"/>
      <c r="BA5" s="198"/>
      <c r="BB5" s="198"/>
      <c r="BC5" s="198"/>
      <c r="BD5" s="198"/>
      <c r="BE5" s="198"/>
      <c r="BF5" s="198"/>
      <c r="BG5" s="198"/>
      <c r="BH5" s="198"/>
      <c r="BI5" s="198"/>
      <c r="BJ5" s="198"/>
      <c r="BK5" s="198"/>
      <c r="BL5" s="198"/>
      <c r="BM5" s="209"/>
      <c r="BN5" s="214">
        <v>25224863</v>
      </c>
      <c r="BO5" s="217"/>
      <c r="BP5" s="217"/>
      <c r="BQ5" s="217"/>
      <c r="BR5" s="217"/>
      <c r="BS5" s="217"/>
      <c r="BT5" s="217"/>
      <c r="BU5" s="220"/>
      <c r="BV5" s="214">
        <v>24879775</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93.9</v>
      </c>
      <c r="CU5" s="238"/>
      <c r="CV5" s="238"/>
      <c r="CW5" s="238"/>
      <c r="CX5" s="238"/>
      <c r="CY5" s="238"/>
      <c r="CZ5" s="238"/>
      <c r="DA5" s="246"/>
      <c r="DB5" s="230">
        <v>89.3</v>
      </c>
      <c r="DC5" s="238"/>
      <c r="DD5" s="238"/>
      <c r="DE5" s="238"/>
      <c r="DF5" s="238"/>
      <c r="DG5" s="238"/>
      <c r="DH5" s="238"/>
      <c r="DI5" s="246"/>
    </row>
    <row r="6" spans="1:119" ht="18.75" customHeight="1">
      <c r="A6" s="2"/>
      <c r="B6" s="8" t="s">
        <v>155</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164</v>
      </c>
      <c r="AZ6" s="198"/>
      <c r="BA6" s="198"/>
      <c r="BB6" s="198"/>
      <c r="BC6" s="198"/>
      <c r="BD6" s="198"/>
      <c r="BE6" s="198"/>
      <c r="BF6" s="198"/>
      <c r="BG6" s="198"/>
      <c r="BH6" s="198"/>
      <c r="BI6" s="198"/>
      <c r="BJ6" s="198"/>
      <c r="BK6" s="198"/>
      <c r="BL6" s="198"/>
      <c r="BM6" s="209"/>
      <c r="BN6" s="214">
        <v>1476218</v>
      </c>
      <c r="BO6" s="217"/>
      <c r="BP6" s="217"/>
      <c r="BQ6" s="217"/>
      <c r="BR6" s="217"/>
      <c r="BS6" s="217"/>
      <c r="BT6" s="217"/>
      <c r="BU6" s="220"/>
      <c r="BV6" s="214">
        <v>1371514</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67</v>
      </c>
      <c r="AV7" s="139"/>
      <c r="AW7" s="139"/>
      <c r="AX7" s="139"/>
      <c r="AY7" s="190" t="s">
        <v>167</v>
      </c>
      <c r="AZ7" s="198"/>
      <c r="BA7" s="198"/>
      <c r="BB7" s="198"/>
      <c r="BC7" s="198"/>
      <c r="BD7" s="198"/>
      <c r="BE7" s="198"/>
      <c r="BF7" s="198"/>
      <c r="BG7" s="198"/>
      <c r="BH7" s="198"/>
      <c r="BI7" s="198"/>
      <c r="BJ7" s="198"/>
      <c r="BK7" s="198"/>
      <c r="BL7" s="198"/>
      <c r="BM7" s="209"/>
      <c r="BN7" s="214">
        <v>339058</v>
      </c>
      <c r="BO7" s="217"/>
      <c r="BP7" s="217"/>
      <c r="BQ7" s="217"/>
      <c r="BR7" s="217"/>
      <c r="BS7" s="217"/>
      <c r="BT7" s="217"/>
      <c r="BU7" s="220"/>
      <c r="BV7" s="214">
        <v>134202</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15053562</v>
      </c>
      <c r="CU7" s="217"/>
      <c r="CV7" s="217"/>
      <c r="CW7" s="217"/>
      <c r="CX7" s="217"/>
      <c r="CY7" s="217"/>
      <c r="CZ7" s="217"/>
      <c r="DA7" s="220"/>
      <c r="DB7" s="214">
        <v>14509676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173</v>
      </c>
      <c r="AV8" s="139"/>
      <c r="AW8" s="139"/>
      <c r="AX8" s="139"/>
      <c r="AY8" s="190" t="s">
        <v>174</v>
      </c>
      <c r="AZ8" s="198"/>
      <c r="BA8" s="198"/>
      <c r="BB8" s="198"/>
      <c r="BC8" s="198"/>
      <c r="BD8" s="198"/>
      <c r="BE8" s="198"/>
      <c r="BF8" s="198"/>
      <c r="BG8" s="198"/>
      <c r="BH8" s="198"/>
      <c r="BI8" s="198"/>
      <c r="BJ8" s="198"/>
      <c r="BK8" s="198"/>
      <c r="BL8" s="198"/>
      <c r="BM8" s="209"/>
      <c r="BN8" s="214">
        <v>1137160</v>
      </c>
      <c r="BO8" s="217"/>
      <c r="BP8" s="217"/>
      <c r="BQ8" s="217"/>
      <c r="BR8" s="217"/>
      <c r="BS8" s="217"/>
      <c r="BT8" s="217"/>
      <c r="BU8" s="220"/>
      <c r="BV8" s="214">
        <v>1237312</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0.76</v>
      </c>
      <c r="CU8" s="240"/>
      <c r="CV8" s="240"/>
      <c r="CW8" s="240"/>
      <c r="CX8" s="240"/>
      <c r="CY8" s="240"/>
      <c r="CZ8" s="240"/>
      <c r="DA8" s="248"/>
      <c r="DB8" s="232">
        <v>0.76</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44973</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173</v>
      </c>
      <c r="AV9" s="139"/>
      <c r="AW9" s="139"/>
      <c r="AX9" s="139"/>
      <c r="AY9" s="190" t="s">
        <v>68</v>
      </c>
      <c r="AZ9" s="198"/>
      <c r="BA9" s="198"/>
      <c r="BB9" s="198"/>
      <c r="BC9" s="198"/>
      <c r="BD9" s="198"/>
      <c r="BE9" s="198"/>
      <c r="BF9" s="198"/>
      <c r="BG9" s="198"/>
      <c r="BH9" s="198"/>
      <c r="BI9" s="198"/>
      <c r="BJ9" s="198"/>
      <c r="BK9" s="198"/>
      <c r="BL9" s="198"/>
      <c r="BM9" s="209"/>
      <c r="BN9" s="214">
        <v>-100152</v>
      </c>
      <c r="BO9" s="217"/>
      <c r="BP9" s="217"/>
      <c r="BQ9" s="217"/>
      <c r="BR9" s="217"/>
      <c r="BS9" s="217"/>
      <c r="BT9" s="217"/>
      <c r="BU9" s="220"/>
      <c r="BV9" s="214">
        <v>-358586</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16</v>
      </c>
      <c r="CU9" s="238"/>
      <c r="CV9" s="238"/>
      <c r="CW9" s="238"/>
      <c r="CX9" s="238"/>
      <c r="CY9" s="238"/>
      <c r="CZ9" s="238"/>
      <c r="DA9" s="246"/>
      <c r="DB9" s="230">
        <v>16.3</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45815</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67</v>
      </c>
      <c r="AV10" s="139"/>
      <c r="AW10" s="139"/>
      <c r="AX10" s="139"/>
      <c r="AY10" s="190" t="s">
        <v>184</v>
      </c>
      <c r="AZ10" s="198"/>
      <c r="BA10" s="198"/>
      <c r="BB10" s="198"/>
      <c r="BC10" s="198"/>
      <c r="BD10" s="198"/>
      <c r="BE10" s="198"/>
      <c r="BF10" s="198"/>
      <c r="BG10" s="198"/>
      <c r="BH10" s="198"/>
      <c r="BI10" s="198"/>
      <c r="BJ10" s="198"/>
      <c r="BK10" s="198"/>
      <c r="BL10" s="198"/>
      <c r="BM10" s="209"/>
      <c r="BN10" s="214">
        <v>624690</v>
      </c>
      <c r="BO10" s="217"/>
      <c r="BP10" s="217"/>
      <c r="BQ10" s="217"/>
      <c r="BR10" s="217"/>
      <c r="BS10" s="217"/>
      <c r="BT10" s="217"/>
      <c r="BU10" s="220"/>
      <c r="BV10" s="214">
        <v>801963</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173</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44507</v>
      </c>
      <c r="S12" s="108"/>
      <c r="T12" s="108"/>
      <c r="U12" s="108"/>
      <c r="V12" s="120"/>
      <c r="W12" s="132" t="s">
        <v>9</v>
      </c>
      <c r="X12" s="139"/>
      <c r="Y12" s="139"/>
      <c r="Z12" s="139"/>
      <c r="AA12" s="139"/>
      <c r="AB12" s="144"/>
      <c r="AC12" s="148" t="s">
        <v>109</v>
      </c>
      <c r="AD12" s="155"/>
      <c r="AE12" s="155"/>
      <c r="AF12" s="155"/>
      <c r="AG12" s="158"/>
      <c r="AH12" s="148" t="s">
        <v>202</v>
      </c>
      <c r="AI12" s="155"/>
      <c r="AJ12" s="155"/>
      <c r="AK12" s="155"/>
      <c r="AL12" s="170"/>
      <c r="AM12" s="175" t="s">
        <v>204</v>
      </c>
      <c r="AN12" s="58"/>
      <c r="AO12" s="58"/>
      <c r="AP12" s="58"/>
      <c r="AQ12" s="58"/>
      <c r="AR12" s="58"/>
      <c r="AS12" s="58"/>
      <c r="AT12" s="63"/>
      <c r="AU12" s="182" t="s">
        <v>67</v>
      </c>
      <c r="AV12" s="139"/>
      <c r="AW12" s="139"/>
      <c r="AX12" s="139"/>
      <c r="AY12" s="190" t="s">
        <v>207</v>
      </c>
      <c r="AZ12" s="198"/>
      <c r="BA12" s="198"/>
      <c r="BB12" s="198"/>
      <c r="BC12" s="198"/>
      <c r="BD12" s="198"/>
      <c r="BE12" s="198"/>
      <c r="BF12" s="198"/>
      <c r="BG12" s="198"/>
      <c r="BH12" s="198"/>
      <c r="BI12" s="198"/>
      <c r="BJ12" s="198"/>
      <c r="BK12" s="198"/>
      <c r="BL12" s="198"/>
      <c r="BM12" s="209"/>
      <c r="BN12" s="214">
        <v>1087609</v>
      </c>
      <c r="BO12" s="217"/>
      <c r="BP12" s="217"/>
      <c r="BQ12" s="217"/>
      <c r="BR12" s="217"/>
      <c r="BS12" s="217"/>
      <c r="BT12" s="217"/>
      <c r="BU12" s="220"/>
      <c r="BV12" s="214">
        <v>990076</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41919</v>
      </c>
      <c r="S13" s="109"/>
      <c r="T13" s="109"/>
      <c r="U13" s="109"/>
      <c r="V13" s="121"/>
      <c r="W13" s="130" t="s">
        <v>211</v>
      </c>
      <c r="X13" s="56"/>
      <c r="Y13" s="56"/>
      <c r="Z13" s="56"/>
      <c r="AA13" s="56"/>
      <c r="AB13" s="25"/>
      <c r="AC13" s="72">
        <v>573</v>
      </c>
      <c r="AD13" s="80"/>
      <c r="AE13" s="80"/>
      <c r="AF13" s="80"/>
      <c r="AG13" s="84"/>
      <c r="AH13" s="72">
        <v>527</v>
      </c>
      <c r="AI13" s="80"/>
      <c r="AJ13" s="80"/>
      <c r="AK13" s="80"/>
      <c r="AL13" s="118"/>
      <c r="AM13" s="175" t="s">
        <v>213</v>
      </c>
      <c r="AN13" s="58"/>
      <c r="AO13" s="58"/>
      <c r="AP13" s="58"/>
      <c r="AQ13" s="58"/>
      <c r="AR13" s="58"/>
      <c r="AS13" s="58"/>
      <c r="AT13" s="63"/>
      <c r="AU13" s="182" t="s">
        <v>173</v>
      </c>
      <c r="AV13" s="139"/>
      <c r="AW13" s="139"/>
      <c r="AX13" s="139"/>
      <c r="AY13" s="190" t="s">
        <v>216</v>
      </c>
      <c r="AZ13" s="198"/>
      <c r="BA13" s="198"/>
      <c r="BB13" s="198"/>
      <c r="BC13" s="198"/>
      <c r="BD13" s="198"/>
      <c r="BE13" s="198"/>
      <c r="BF13" s="198"/>
      <c r="BG13" s="198"/>
      <c r="BH13" s="198"/>
      <c r="BI13" s="198"/>
      <c r="BJ13" s="198"/>
      <c r="BK13" s="198"/>
      <c r="BL13" s="198"/>
      <c r="BM13" s="209"/>
      <c r="BN13" s="214">
        <v>-563071</v>
      </c>
      <c r="BO13" s="217"/>
      <c r="BP13" s="217"/>
      <c r="BQ13" s="217"/>
      <c r="BR13" s="217"/>
      <c r="BS13" s="217"/>
      <c r="BT13" s="217"/>
      <c r="BU13" s="220"/>
      <c r="BV13" s="214">
        <v>-546699</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10.1</v>
      </c>
      <c r="CU13" s="238"/>
      <c r="CV13" s="238"/>
      <c r="CW13" s="238"/>
      <c r="CX13" s="238"/>
      <c r="CY13" s="238"/>
      <c r="CZ13" s="238"/>
      <c r="DA13" s="246"/>
      <c r="DB13" s="230">
        <v>9.8000000000000007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44697</v>
      </c>
      <c r="S14" s="109"/>
      <c r="T14" s="109"/>
      <c r="U14" s="109"/>
      <c r="V14" s="121"/>
      <c r="W14" s="129"/>
      <c r="X14" s="57"/>
      <c r="Y14" s="57"/>
      <c r="Z14" s="57"/>
      <c r="AA14" s="57"/>
      <c r="AB14" s="24"/>
      <c r="AC14" s="149">
        <v>2.5</v>
      </c>
      <c r="AD14" s="156"/>
      <c r="AE14" s="156"/>
      <c r="AF14" s="156"/>
      <c r="AG14" s="159"/>
      <c r="AH14" s="149">
        <v>2.2999999999999998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3.7</v>
      </c>
      <c r="CU14" s="242"/>
      <c r="CV14" s="242"/>
      <c r="CW14" s="242"/>
      <c r="CX14" s="242"/>
      <c r="CY14" s="242"/>
      <c r="CZ14" s="242"/>
      <c r="DA14" s="250"/>
      <c r="DB14" s="234">
        <v>0.8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42323</v>
      </c>
      <c r="S15" s="109"/>
      <c r="T15" s="109"/>
      <c r="U15" s="109"/>
      <c r="V15" s="121"/>
      <c r="W15" s="130" t="s">
        <v>5</v>
      </c>
      <c r="X15" s="56"/>
      <c r="Y15" s="56"/>
      <c r="Z15" s="56"/>
      <c r="AA15" s="56"/>
      <c r="AB15" s="25"/>
      <c r="AC15" s="72">
        <v>10892</v>
      </c>
      <c r="AD15" s="80"/>
      <c r="AE15" s="80"/>
      <c r="AF15" s="80"/>
      <c r="AG15" s="84"/>
      <c r="AH15" s="72">
        <v>10886</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9720712</v>
      </c>
      <c r="BO15" s="216"/>
      <c r="BP15" s="216"/>
      <c r="BQ15" s="216"/>
      <c r="BR15" s="216"/>
      <c r="BS15" s="216"/>
      <c r="BT15" s="216"/>
      <c r="BU15" s="219"/>
      <c r="BV15" s="213">
        <v>9001275</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228</v>
      </c>
      <c r="S16" s="110"/>
      <c r="T16" s="110"/>
      <c r="U16" s="110"/>
      <c r="V16" s="122"/>
      <c r="W16" s="129"/>
      <c r="X16" s="57"/>
      <c r="Y16" s="57"/>
      <c r="Z16" s="57"/>
      <c r="AA16" s="57"/>
      <c r="AB16" s="24"/>
      <c r="AC16" s="149">
        <v>47.2</v>
      </c>
      <c r="AD16" s="156"/>
      <c r="AE16" s="156"/>
      <c r="AF16" s="156"/>
      <c r="AG16" s="159"/>
      <c r="AH16" s="149">
        <v>46.7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12243972</v>
      </c>
      <c r="BO16" s="217"/>
      <c r="BP16" s="217"/>
      <c r="BQ16" s="217"/>
      <c r="BR16" s="217"/>
      <c r="BS16" s="217"/>
      <c r="BT16" s="217"/>
      <c r="BU16" s="220"/>
      <c r="BV16" s="214">
        <v>11844446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230</v>
      </c>
      <c r="S17" s="110"/>
      <c r="T17" s="110"/>
      <c r="U17" s="110"/>
      <c r="V17" s="122"/>
      <c r="W17" s="130" t="s">
        <v>95</v>
      </c>
      <c r="X17" s="56"/>
      <c r="Y17" s="56"/>
      <c r="Z17" s="56"/>
      <c r="AA17" s="56"/>
      <c r="AB17" s="25"/>
      <c r="AC17" s="72">
        <v>11588</v>
      </c>
      <c r="AD17" s="80"/>
      <c r="AE17" s="80"/>
      <c r="AF17" s="80"/>
      <c r="AG17" s="84"/>
      <c r="AH17" s="72">
        <v>11904</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12467938</v>
      </c>
      <c r="BO17" s="217"/>
      <c r="BP17" s="217"/>
      <c r="BQ17" s="217"/>
      <c r="BR17" s="217"/>
      <c r="BS17" s="217"/>
      <c r="BT17" s="217"/>
      <c r="BU17" s="220"/>
      <c r="BV17" s="214">
        <v>11504536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219.83</v>
      </c>
      <c r="M18" s="70"/>
      <c r="N18" s="70"/>
      <c r="O18" s="70"/>
      <c r="P18" s="70"/>
      <c r="Q18" s="70"/>
      <c r="R18" s="102"/>
      <c r="S18" s="102"/>
      <c r="T18" s="102"/>
      <c r="U18" s="102"/>
      <c r="V18" s="123"/>
      <c r="W18" s="131"/>
      <c r="X18" s="138"/>
      <c r="Y18" s="138"/>
      <c r="Z18" s="138"/>
      <c r="AA18" s="138"/>
      <c r="AB18" s="26"/>
      <c r="AC18" s="150">
        <v>50.3</v>
      </c>
      <c r="AD18" s="157"/>
      <c r="AE18" s="157"/>
      <c r="AF18" s="157"/>
      <c r="AG18" s="160"/>
      <c r="AH18" s="150">
        <v>51.1</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14182645</v>
      </c>
      <c r="BO18" s="217"/>
      <c r="BP18" s="217"/>
      <c r="BQ18" s="217"/>
      <c r="BR18" s="217"/>
      <c r="BS18" s="217"/>
      <c r="BT18" s="217"/>
      <c r="BU18" s="220"/>
      <c r="BV18" s="214">
        <v>13496141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205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19948611</v>
      </c>
      <c r="BO19" s="217"/>
      <c r="BP19" s="217"/>
      <c r="BQ19" s="217"/>
      <c r="BR19" s="217"/>
      <c r="BS19" s="217"/>
      <c r="BT19" s="217"/>
      <c r="BU19" s="220"/>
      <c r="BV19" s="214">
        <v>19582739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18075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9</v>
      </c>
      <c r="F22" s="56"/>
      <c r="G22" s="56"/>
      <c r="H22" s="56"/>
      <c r="I22" s="56"/>
      <c r="J22" s="56"/>
      <c r="K22" s="25"/>
      <c r="L22" s="50" t="s">
        <v>243</v>
      </c>
      <c r="M22" s="56"/>
      <c r="N22" s="56"/>
      <c r="O22" s="56"/>
      <c r="P22" s="25"/>
      <c r="Q22" s="92" t="s">
        <v>245</v>
      </c>
      <c r="R22" s="104"/>
      <c r="S22" s="104"/>
      <c r="T22" s="104"/>
      <c r="U22" s="104"/>
      <c r="V22" s="125"/>
      <c r="W22" s="133" t="s">
        <v>56</v>
      </c>
      <c r="X22" s="33"/>
      <c r="Y22" s="41"/>
      <c r="Z22" s="50" t="s">
        <v>9</v>
      </c>
      <c r="AA22" s="56"/>
      <c r="AB22" s="56"/>
      <c r="AC22" s="56"/>
      <c r="AD22" s="56"/>
      <c r="AE22" s="56"/>
      <c r="AF22" s="56"/>
      <c r="AG22" s="25"/>
      <c r="AH22" s="163" t="s">
        <v>179</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25459639</v>
      </c>
      <c r="BO22" s="216"/>
      <c r="BP22" s="216"/>
      <c r="BQ22" s="216"/>
      <c r="BR22" s="216"/>
      <c r="BS22" s="216"/>
      <c r="BT22" s="216"/>
      <c r="BU22" s="219"/>
      <c r="BV22" s="213">
        <v>26634481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18296410</v>
      </c>
      <c r="BO23" s="217"/>
      <c r="BP23" s="217"/>
      <c r="BQ23" s="217"/>
      <c r="BR23" s="217"/>
      <c r="BS23" s="217"/>
      <c r="BT23" s="217"/>
      <c r="BU23" s="220"/>
      <c r="BV23" s="214">
        <v>18740010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9500</v>
      </c>
      <c r="R24" s="80"/>
      <c r="S24" s="80"/>
      <c r="T24" s="80"/>
      <c r="U24" s="80"/>
      <c r="V24" s="84"/>
      <c r="W24" s="134"/>
      <c r="X24" s="34"/>
      <c r="Y24" s="42"/>
      <c r="Z24" s="52" t="s">
        <v>253</v>
      </c>
      <c r="AA24" s="58"/>
      <c r="AB24" s="58"/>
      <c r="AC24" s="58"/>
      <c r="AD24" s="58"/>
      <c r="AE24" s="58"/>
      <c r="AF24" s="58"/>
      <c r="AG24" s="63"/>
      <c r="AH24" s="72">
        <v>305</v>
      </c>
      <c r="AI24" s="80"/>
      <c r="AJ24" s="80"/>
      <c r="AK24" s="80"/>
      <c r="AL24" s="84"/>
      <c r="AM24" s="72">
        <v>983015</v>
      </c>
      <c r="AN24" s="80"/>
      <c r="AO24" s="80"/>
      <c r="AP24" s="80"/>
      <c r="AQ24" s="80"/>
      <c r="AR24" s="84"/>
      <c r="AS24" s="72">
        <v>3223</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16325056</v>
      </c>
      <c r="BO24" s="217"/>
      <c r="BP24" s="217"/>
      <c r="BQ24" s="217"/>
      <c r="BR24" s="217"/>
      <c r="BS24" s="217"/>
      <c r="BT24" s="217"/>
      <c r="BU24" s="220"/>
      <c r="BV24" s="214">
        <v>16599778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7500</v>
      </c>
      <c r="R25" s="80"/>
      <c r="S25" s="80"/>
      <c r="T25" s="80"/>
      <c r="U25" s="80"/>
      <c r="V25" s="84"/>
      <c r="W25" s="134"/>
      <c r="X25" s="34"/>
      <c r="Y25" s="42"/>
      <c r="Z25" s="52" t="s">
        <v>259</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4113586</v>
      </c>
      <c r="BO25" s="216"/>
      <c r="BP25" s="216"/>
      <c r="BQ25" s="216"/>
      <c r="BR25" s="216"/>
      <c r="BS25" s="216"/>
      <c r="BT25" s="216"/>
      <c r="BU25" s="219"/>
      <c r="BV25" s="213">
        <v>2094865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6500</v>
      </c>
      <c r="R26" s="80"/>
      <c r="S26" s="80"/>
      <c r="T26" s="80"/>
      <c r="U26" s="80"/>
      <c r="V26" s="84"/>
      <c r="W26" s="134"/>
      <c r="X26" s="34"/>
      <c r="Y26" s="42"/>
      <c r="Z26" s="52" t="s">
        <v>261</v>
      </c>
      <c r="AA26" s="143"/>
      <c r="AB26" s="143"/>
      <c r="AC26" s="143"/>
      <c r="AD26" s="143"/>
      <c r="AE26" s="143"/>
      <c r="AF26" s="143"/>
      <c r="AG26" s="161"/>
      <c r="AH26" s="72">
        <v>8</v>
      </c>
      <c r="AI26" s="80"/>
      <c r="AJ26" s="80"/>
      <c r="AK26" s="80"/>
      <c r="AL26" s="84"/>
      <c r="AM26" s="72">
        <v>20728</v>
      </c>
      <c r="AN26" s="80"/>
      <c r="AO26" s="80"/>
      <c r="AP26" s="80"/>
      <c r="AQ26" s="80"/>
      <c r="AR26" s="84"/>
      <c r="AS26" s="72">
        <v>2591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4950</v>
      </c>
      <c r="R27" s="80"/>
      <c r="S27" s="80"/>
      <c r="T27" s="80"/>
      <c r="U27" s="80"/>
      <c r="V27" s="84"/>
      <c r="W27" s="134"/>
      <c r="X27" s="34"/>
      <c r="Y27" s="42"/>
      <c r="Z27" s="52" t="s">
        <v>265</v>
      </c>
      <c r="AA27" s="58"/>
      <c r="AB27" s="58"/>
      <c r="AC27" s="58"/>
      <c r="AD27" s="58"/>
      <c r="AE27" s="58"/>
      <c r="AF27" s="58"/>
      <c r="AG27" s="63"/>
      <c r="AH27" s="72">
        <v>8</v>
      </c>
      <c r="AI27" s="80"/>
      <c r="AJ27" s="80"/>
      <c r="AK27" s="80"/>
      <c r="AL27" s="84"/>
      <c r="AM27" s="72">
        <v>33664</v>
      </c>
      <c r="AN27" s="80"/>
      <c r="AO27" s="80"/>
      <c r="AP27" s="80"/>
      <c r="AQ27" s="80"/>
      <c r="AR27" s="84"/>
      <c r="AS27" s="72">
        <v>4208</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4200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271</v>
      </c>
      <c r="AZ28" s="201"/>
      <c r="BA28" s="201"/>
      <c r="BB28" s="204"/>
      <c r="BC28" s="189" t="s">
        <v>101</v>
      </c>
      <c r="BD28" s="197"/>
      <c r="BE28" s="197"/>
      <c r="BF28" s="197"/>
      <c r="BG28" s="197"/>
      <c r="BH28" s="197"/>
      <c r="BI28" s="197"/>
      <c r="BJ28" s="197"/>
      <c r="BK28" s="197"/>
      <c r="BL28" s="197"/>
      <c r="BM28" s="208"/>
      <c r="BN28" s="213">
        <v>5189602</v>
      </c>
      <c r="BO28" s="216"/>
      <c r="BP28" s="216"/>
      <c r="BQ28" s="216"/>
      <c r="BR28" s="216"/>
      <c r="BS28" s="216"/>
      <c r="BT28" s="216"/>
      <c r="BU28" s="219"/>
      <c r="BV28" s="213">
        <v>5652520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16</v>
      </c>
      <c r="M29" s="80"/>
      <c r="N29" s="80"/>
      <c r="O29" s="80"/>
      <c r="P29" s="84"/>
      <c r="Q29" s="72">
        <v>3900</v>
      </c>
      <c r="R29" s="80"/>
      <c r="S29" s="80"/>
      <c r="T29" s="80"/>
      <c r="U29" s="80"/>
      <c r="V29" s="84"/>
      <c r="W29" s="135"/>
      <c r="X29" s="140"/>
      <c r="Y29" s="142"/>
      <c r="Z29" s="52" t="s">
        <v>274</v>
      </c>
      <c r="AA29" s="58"/>
      <c r="AB29" s="58"/>
      <c r="AC29" s="58"/>
      <c r="AD29" s="58"/>
      <c r="AE29" s="58"/>
      <c r="AF29" s="58"/>
      <c r="AG29" s="63"/>
      <c r="AH29" s="72">
        <v>313</v>
      </c>
      <c r="AI29" s="80"/>
      <c r="AJ29" s="80"/>
      <c r="AK29" s="80"/>
      <c r="AL29" s="84"/>
      <c r="AM29" s="72">
        <v>1016679</v>
      </c>
      <c r="AN29" s="80"/>
      <c r="AO29" s="80"/>
      <c r="AP29" s="80"/>
      <c r="AQ29" s="80"/>
      <c r="AR29" s="84"/>
      <c r="AS29" s="72">
        <v>3248</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1750940</v>
      </c>
      <c r="BO29" s="217"/>
      <c r="BP29" s="217"/>
      <c r="BQ29" s="217"/>
      <c r="BR29" s="217"/>
      <c r="BS29" s="217"/>
      <c r="BT29" s="217"/>
      <c r="BU29" s="220"/>
      <c r="BV29" s="214">
        <v>1834026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100.3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3694682</v>
      </c>
      <c r="BO30" s="218"/>
      <c r="BP30" s="218"/>
      <c r="BQ30" s="218"/>
      <c r="BR30" s="218"/>
      <c r="BS30" s="218"/>
      <c r="BT30" s="218"/>
      <c r="BU30" s="221"/>
      <c r="BV30" s="215">
        <v>3900929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284</v>
      </c>
      <c r="F33" s="54"/>
      <c r="G33" s="54"/>
      <c r="H33" s="54"/>
      <c r="I33" s="54"/>
      <c r="J33" s="54"/>
      <c r="K33" s="54"/>
      <c r="L33" s="54"/>
      <c r="M33" s="54"/>
      <c r="N33" s="54"/>
      <c r="O33" s="54"/>
      <c r="P33" s="54"/>
      <c r="Q33" s="54"/>
      <c r="R33" s="54"/>
      <c r="S33" s="54"/>
      <c r="T33" s="54"/>
      <c r="U33" s="37" t="s">
        <v>118</v>
      </c>
      <c r="V33" s="37"/>
      <c r="W33" s="54" t="s">
        <v>284</v>
      </c>
      <c r="X33" s="54"/>
      <c r="Y33" s="54"/>
      <c r="Z33" s="54"/>
      <c r="AA33" s="54"/>
      <c r="AB33" s="54"/>
      <c r="AC33" s="54"/>
      <c r="AD33" s="54"/>
      <c r="AE33" s="54"/>
      <c r="AF33" s="54"/>
      <c r="AG33" s="54"/>
      <c r="AH33" s="54"/>
      <c r="AI33" s="54"/>
      <c r="AJ33" s="54"/>
      <c r="AK33" s="54"/>
      <c r="AL33" s="54"/>
      <c r="AM33" s="37" t="s">
        <v>118</v>
      </c>
      <c r="AN33" s="37"/>
      <c r="AO33" s="54" t="s">
        <v>284</v>
      </c>
      <c r="AP33" s="54"/>
      <c r="AQ33" s="54"/>
      <c r="AR33" s="54"/>
      <c r="AS33" s="54"/>
      <c r="AT33" s="54"/>
      <c r="AU33" s="54"/>
      <c r="AV33" s="54"/>
      <c r="AW33" s="54"/>
      <c r="AX33" s="54"/>
      <c r="AY33" s="54"/>
      <c r="AZ33" s="54"/>
      <c r="BA33" s="54"/>
      <c r="BB33" s="54"/>
      <c r="BC33" s="54"/>
      <c r="BD33" s="37"/>
      <c r="BE33" s="54" t="s">
        <v>286</v>
      </c>
      <c r="BF33" s="54"/>
      <c r="BG33" s="54" t="s">
        <v>162</v>
      </c>
      <c r="BH33" s="54"/>
      <c r="BI33" s="54"/>
      <c r="BJ33" s="54"/>
      <c r="BK33" s="54"/>
      <c r="BL33" s="54"/>
      <c r="BM33" s="54"/>
      <c r="BN33" s="54"/>
      <c r="BO33" s="54"/>
      <c r="BP33" s="54"/>
      <c r="BQ33" s="54"/>
      <c r="BR33" s="54"/>
      <c r="BS33" s="54"/>
      <c r="BT33" s="54"/>
      <c r="BU33" s="54"/>
      <c r="BV33" s="37"/>
      <c r="BW33" s="37" t="s">
        <v>286</v>
      </c>
      <c r="BX33" s="37"/>
      <c r="BY33" s="54" t="s">
        <v>108</v>
      </c>
      <c r="BZ33" s="54"/>
      <c r="CA33" s="54"/>
      <c r="CB33" s="54"/>
      <c r="CC33" s="54"/>
      <c r="CD33" s="54"/>
      <c r="CE33" s="54"/>
      <c r="CF33" s="54"/>
      <c r="CG33" s="54"/>
      <c r="CH33" s="54"/>
      <c r="CI33" s="54"/>
      <c r="CJ33" s="54"/>
      <c r="CK33" s="54"/>
      <c r="CL33" s="54"/>
      <c r="CM33" s="54"/>
      <c r="CN33" s="54"/>
      <c r="CO33" s="37" t="s">
        <v>118</v>
      </c>
      <c r="CP33" s="37"/>
      <c r="CQ33" s="54" t="s">
        <v>287</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三重県市町総合事務組合（一般会計）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ほくせいふれあい財団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　（共同研修特別会計）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員弁土地開発公社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〇</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　（デジタル地図特別会計）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グリーンクリエイティブいなべ</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　（物品特別会計）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　（退職手当特別会計）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　（消防救急無線特別会計）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　（公平委員会特別会計）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三重地方税管理回収機構（一般会計）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（滞納整理拡充事業特別会計）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三重県後期高齢者医療広域連合（一般会計）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mDxBIIjWuKb4cuf7CKrG50XmxECPnaRysn94EHXdUMTdIEdkBoq//MINgBGJxMShwe/Xb9DyR9e9xY2SwzL/A==" saltValue="GOq6o3jyXvsLTeRgaCnID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70" zoomScaleNormal="70" zoomScaleSheetLayoutView="100" workbookViewId="0">
      <selection activeCell="K45" sqref="K45"/>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17</v>
      </c>
      <c r="F33" s="878" t="s">
        <v>524</v>
      </c>
      <c r="G33" s="883" t="s">
        <v>525</v>
      </c>
      <c r="H33" s="883" t="s">
        <v>526</v>
      </c>
      <c r="I33" s="883" t="s">
        <v>256</v>
      </c>
      <c r="J33" s="887" t="s">
        <v>527</v>
      </c>
      <c r="K33" s="862"/>
      <c r="L33" s="862"/>
      <c r="M33" s="862"/>
      <c r="N33" s="862"/>
      <c r="O33" s="862"/>
      <c r="P33" s="862"/>
    </row>
    <row r="34" spans="1:16" ht="39" customHeight="1">
      <c r="A34" s="862"/>
      <c r="B34" s="864"/>
      <c r="C34" s="870" t="s">
        <v>460</v>
      </c>
      <c r="D34" s="870"/>
      <c r="E34" s="875"/>
      <c r="F34" s="879">
        <v>18.829999999999998</v>
      </c>
      <c r="G34" s="884">
        <v>18.75</v>
      </c>
      <c r="H34" s="884">
        <v>19.760000000000002</v>
      </c>
      <c r="I34" s="884">
        <v>19.41</v>
      </c>
      <c r="J34" s="888">
        <v>18.53</v>
      </c>
      <c r="K34" s="862"/>
      <c r="L34" s="862"/>
      <c r="M34" s="862"/>
      <c r="N34" s="862"/>
      <c r="O34" s="862"/>
      <c r="P34" s="862"/>
    </row>
    <row r="35" spans="1:16" ht="39" customHeight="1">
      <c r="A35" s="862"/>
      <c r="B35" s="865"/>
      <c r="C35" s="871" t="s">
        <v>354</v>
      </c>
      <c r="D35" s="871"/>
      <c r="E35" s="876"/>
      <c r="F35" s="880">
        <v>6.02</v>
      </c>
      <c r="G35" s="885">
        <v>6.48</v>
      </c>
      <c r="H35" s="885">
        <v>7.55</v>
      </c>
      <c r="I35" s="885">
        <v>8.4499999999999993</v>
      </c>
      <c r="J35" s="889">
        <v>9.56</v>
      </c>
      <c r="K35" s="862"/>
      <c r="L35" s="862"/>
      <c r="M35" s="862"/>
      <c r="N35" s="862"/>
      <c r="O35" s="862"/>
      <c r="P35" s="862"/>
    </row>
    <row r="36" spans="1:16" ht="39" customHeight="1">
      <c r="A36" s="862"/>
      <c r="B36" s="865"/>
      <c r="C36" s="871" t="s">
        <v>451</v>
      </c>
      <c r="D36" s="871"/>
      <c r="E36" s="876"/>
      <c r="F36" s="880">
        <v>10.88</v>
      </c>
      <c r="G36" s="885">
        <v>11.73</v>
      </c>
      <c r="H36" s="885">
        <v>11.24</v>
      </c>
      <c r="I36" s="885">
        <v>8.52</v>
      </c>
      <c r="J36" s="889">
        <v>7.55</v>
      </c>
      <c r="K36" s="862"/>
      <c r="L36" s="862"/>
      <c r="M36" s="862"/>
      <c r="N36" s="862"/>
      <c r="O36" s="862"/>
      <c r="P36" s="862"/>
    </row>
    <row r="37" spans="1:16" ht="39" customHeight="1">
      <c r="A37" s="862"/>
      <c r="B37" s="865"/>
      <c r="C37" s="871" t="s">
        <v>26</v>
      </c>
      <c r="D37" s="871"/>
      <c r="E37" s="876"/>
      <c r="F37" s="880">
        <v>2.0499999999999998</v>
      </c>
      <c r="G37" s="885">
        <v>1.97</v>
      </c>
      <c r="H37" s="885">
        <v>2.12</v>
      </c>
      <c r="I37" s="885">
        <v>1.86</v>
      </c>
      <c r="J37" s="889">
        <v>1.79</v>
      </c>
      <c r="K37" s="862"/>
      <c r="L37" s="862"/>
      <c r="M37" s="862"/>
      <c r="N37" s="862"/>
      <c r="O37" s="862"/>
      <c r="P37" s="862"/>
    </row>
    <row r="38" spans="1:16" ht="39" customHeight="1">
      <c r="A38" s="862"/>
      <c r="B38" s="865"/>
      <c r="C38" s="871" t="s">
        <v>229</v>
      </c>
      <c r="D38" s="871"/>
      <c r="E38" s="876"/>
      <c r="F38" s="880">
        <v>0.23</v>
      </c>
      <c r="G38" s="885">
        <v>0.5</v>
      </c>
      <c r="H38" s="885">
        <v>0.55000000000000004</v>
      </c>
      <c r="I38" s="885">
        <v>0.55000000000000004</v>
      </c>
      <c r="J38" s="889">
        <v>0.37</v>
      </c>
      <c r="K38" s="862"/>
      <c r="L38" s="862"/>
      <c r="M38" s="862"/>
      <c r="N38" s="862"/>
      <c r="O38" s="862"/>
      <c r="P38" s="862"/>
    </row>
    <row r="39" spans="1:16" ht="39" customHeight="1">
      <c r="A39" s="862"/>
      <c r="B39" s="865"/>
      <c r="C39" s="871" t="s">
        <v>224</v>
      </c>
      <c r="D39" s="871"/>
      <c r="E39" s="876"/>
      <c r="F39" s="880">
        <v>1.e-002</v>
      </c>
      <c r="G39" s="885">
        <v>0.11</v>
      </c>
      <c r="H39" s="885">
        <v>6.e-002</v>
      </c>
      <c r="I39" s="885">
        <v>0.11</v>
      </c>
      <c r="J39" s="889">
        <v>2.e-002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530</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301</v>
      </c>
      <c r="D43" s="872"/>
      <c r="E43" s="877"/>
      <c r="F43" s="881" t="s">
        <v>197</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6tuE4cxfedwFx9Fy6IZTUDQd2lJNPKfHqlbyRWECq8PF2WBbCxZS955G5wjodk67CDZj48KOv5riVT/1R45sjg==" saltValue="ScIAslGVGRIZGccehfaL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3" zoomScaleSheetLayoutView="55" workbookViewId="0">
      <selection activeCell="K56" sqref="K56"/>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524</v>
      </c>
      <c r="L44" s="950" t="s">
        <v>525</v>
      </c>
      <c r="M44" s="950" t="s">
        <v>526</v>
      </c>
      <c r="N44" s="950" t="s">
        <v>256</v>
      </c>
      <c r="O44" s="959" t="s">
        <v>527</v>
      </c>
      <c r="P44" s="734"/>
      <c r="Q44" s="734"/>
      <c r="R44" s="734"/>
      <c r="S44" s="734"/>
      <c r="T44" s="734"/>
      <c r="U44" s="734"/>
    </row>
    <row r="45" spans="1:21" ht="30.75" customHeight="1">
      <c r="A45" s="734"/>
      <c r="B45" s="892" t="s">
        <v>25</v>
      </c>
      <c r="C45" s="906"/>
      <c r="D45" s="916"/>
      <c r="E45" s="925" t="s">
        <v>22</v>
      </c>
      <c r="F45" s="925"/>
      <c r="G45" s="925"/>
      <c r="H45" s="925"/>
      <c r="I45" s="925"/>
      <c r="J45" s="934"/>
      <c r="K45" s="942">
        <v>2871</v>
      </c>
      <c r="L45" s="951">
        <v>2956</v>
      </c>
      <c r="M45" s="951">
        <v>3079</v>
      </c>
      <c r="N45" s="951">
        <v>3186</v>
      </c>
      <c r="O45" s="960">
        <v>3201</v>
      </c>
      <c r="P45" s="734"/>
      <c r="Q45" s="734"/>
      <c r="R45" s="734"/>
      <c r="S45" s="734"/>
      <c r="T45" s="734"/>
      <c r="U45" s="734"/>
    </row>
    <row r="46" spans="1:21" ht="30.75" customHeight="1">
      <c r="A46" s="734"/>
      <c r="B46" s="893"/>
      <c r="C46" s="907"/>
      <c r="D46" s="917"/>
      <c r="E46" s="926" t="s">
        <v>29</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699</v>
      </c>
      <c r="L48" s="952">
        <v>735</v>
      </c>
      <c r="M48" s="952">
        <v>766</v>
      </c>
      <c r="N48" s="952">
        <v>697</v>
      </c>
      <c r="O48" s="961">
        <v>588</v>
      </c>
      <c r="P48" s="734"/>
      <c r="Q48" s="734"/>
      <c r="R48" s="734"/>
      <c r="S48" s="734"/>
      <c r="T48" s="734"/>
      <c r="U48" s="734"/>
    </row>
    <row r="49" spans="1:21" ht="30.75" customHeight="1">
      <c r="A49" s="734"/>
      <c r="B49" s="893"/>
      <c r="C49" s="907"/>
      <c r="D49" s="917"/>
      <c r="E49" s="926" t="s">
        <v>1</v>
      </c>
      <c r="F49" s="926"/>
      <c r="G49" s="926"/>
      <c r="H49" s="926"/>
      <c r="I49" s="926"/>
      <c r="J49" s="935"/>
      <c r="K49" s="943">
        <v>14</v>
      </c>
      <c r="L49" s="952">
        <v>2</v>
      </c>
      <c r="M49" s="952">
        <v>2</v>
      </c>
      <c r="N49" s="952">
        <v>2</v>
      </c>
      <c r="O49" s="961">
        <v>1</v>
      </c>
      <c r="P49" s="734"/>
      <c r="Q49" s="734"/>
      <c r="R49" s="734"/>
      <c r="S49" s="734"/>
      <c r="T49" s="734"/>
      <c r="U49" s="734"/>
    </row>
    <row r="50" spans="1:21" ht="30.75" customHeight="1">
      <c r="A50" s="734"/>
      <c r="B50" s="893"/>
      <c r="C50" s="907"/>
      <c r="D50" s="917"/>
      <c r="E50" s="926" t="s">
        <v>40</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2618</v>
      </c>
      <c r="L52" s="952">
        <v>2648</v>
      </c>
      <c r="M52" s="952">
        <v>2673</v>
      </c>
      <c r="N52" s="952">
        <v>2620</v>
      </c>
      <c r="O52" s="961">
        <v>2591</v>
      </c>
      <c r="P52" s="734"/>
      <c r="Q52" s="734"/>
      <c r="R52" s="734"/>
      <c r="S52" s="734"/>
      <c r="T52" s="734"/>
      <c r="U52" s="734"/>
    </row>
    <row r="53" spans="1:21" ht="30.75" customHeight="1">
      <c r="A53" s="734"/>
      <c r="B53" s="896" t="s">
        <v>49</v>
      </c>
      <c r="C53" s="910"/>
      <c r="D53" s="919"/>
      <c r="E53" s="927" t="s">
        <v>52</v>
      </c>
      <c r="F53" s="927"/>
      <c r="G53" s="927"/>
      <c r="H53" s="927"/>
      <c r="I53" s="927"/>
      <c r="J53" s="936"/>
      <c r="K53" s="944">
        <v>966</v>
      </c>
      <c r="L53" s="953">
        <v>1045</v>
      </c>
      <c r="M53" s="953">
        <v>1174</v>
      </c>
      <c r="N53" s="953">
        <v>1265</v>
      </c>
      <c r="O53" s="962">
        <v>1199</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256</v>
      </c>
      <c r="O57" s="964" t="s">
        <v>527</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KfDrkhPRvDe9HvsyqVDhm/SdCWejRNtHC+eZxwvfXnsxSGdrhVXop8MmLC/fXp+w5UcIL5jOPdSgBFUpeW9ZQ==" saltValue="U8cAo02sTw/fnt/9wyAR6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7"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524</v>
      </c>
      <c r="J40" s="950" t="s">
        <v>525</v>
      </c>
      <c r="K40" s="950" t="s">
        <v>526</v>
      </c>
      <c r="L40" s="950" t="s">
        <v>256</v>
      </c>
      <c r="M40" s="990" t="s">
        <v>527</v>
      </c>
    </row>
    <row r="41" spans="2:13" ht="27.75" customHeight="1">
      <c r="B41" s="892" t="s">
        <v>34</v>
      </c>
      <c r="C41" s="906"/>
      <c r="D41" s="916"/>
      <c r="E41" s="973" t="s">
        <v>54</v>
      </c>
      <c r="F41" s="973"/>
      <c r="G41" s="973"/>
      <c r="H41" s="979"/>
      <c r="I41" s="983">
        <v>29854</v>
      </c>
      <c r="J41" s="987">
        <v>28788</v>
      </c>
      <c r="K41" s="987">
        <v>27557</v>
      </c>
      <c r="L41" s="987">
        <v>26634</v>
      </c>
      <c r="M41" s="991">
        <v>25460</v>
      </c>
    </row>
    <row r="42" spans="2:13" ht="27.75" customHeight="1">
      <c r="B42" s="893"/>
      <c r="C42" s="907"/>
      <c r="D42" s="917"/>
      <c r="E42" s="974" t="s">
        <v>69</v>
      </c>
      <c r="F42" s="974"/>
      <c r="G42" s="974"/>
      <c r="H42" s="980"/>
      <c r="I42" s="984">
        <v>217</v>
      </c>
      <c r="J42" s="988">
        <v>198</v>
      </c>
      <c r="K42" s="988">
        <v>356</v>
      </c>
      <c r="L42" s="988">
        <v>291</v>
      </c>
      <c r="M42" s="992">
        <v>195</v>
      </c>
    </row>
    <row r="43" spans="2:13" ht="27.75" customHeight="1">
      <c r="B43" s="893"/>
      <c r="C43" s="907"/>
      <c r="D43" s="917"/>
      <c r="E43" s="974" t="s">
        <v>70</v>
      </c>
      <c r="F43" s="974"/>
      <c r="G43" s="974"/>
      <c r="H43" s="980"/>
      <c r="I43" s="984">
        <v>5938</v>
      </c>
      <c r="J43" s="988">
        <v>4821</v>
      </c>
      <c r="K43" s="988">
        <v>4533</v>
      </c>
      <c r="L43" s="988">
        <v>4244</v>
      </c>
      <c r="M43" s="992">
        <v>3769</v>
      </c>
    </row>
    <row r="44" spans="2:13" ht="27.75" customHeight="1">
      <c r="B44" s="893"/>
      <c r="C44" s="907"/>
      <c r="D44" s="917"/>
      <c r="E44" s="974" t="s">
        <v>72</v>
      </c>
      <c r="F44" s="974"/>
      <c r="G44" s="974"/>
      <c r="H44" s="980"/>
      <c r="I44" s="984">
        <v>55</v>
      </c>
      <c r="J44" s="988">
        <v>40</v>
      </c>
      <c r="K44" s="988">
        <v>26</v>
      </c>
      <c r="L44" s="988">
        <v>13</v>
      </c>
      <c r="M44" s="992">
        <v>4</v>
      </c>
    </row>
    <row r="45" spans="2:13" ht="27.75" customHeight="1">
      <c r="B45" s="893"/>
      <c r="C45" s="907"/>
      <c r="D45" s="917"/>
      <c r="E45" s="974" t="s">
        <v>75</v>
      </c>
      <c r="F45" s="974"/>
      <c r="G45" s="974"/>
      <c r="H45" s="980"/>
      <c r="I45" s="984">
        <v>1709</v>
      </c>
      <c r="J45" s="988">
        <v>1643</v>
      </c>
      <c r="K45" s="988">
        <v>1555</v>
      </c>
      <c r="L45" s="988">
        <v>1518</v>
      </c>
      <c r="M45" s="992">
        <v>1485</v>
      </c>
    </row>
    <row r="46" spans="2:13" ht="27.75" customHeight="1">
      <c r="B46" s="893"/>
      <c r="C46" s="907"/>
      <c r="D46" s="918"/>
      <c r="E46" s="974" t="s">
        <v>73</v>
      </c>
      <c r="F46" s="974"/>
      <c r="G46" s="974"/>
      <c r="H46" s="980"/>
      <c r="I46" s="984" t="s">
        <v>197</v>
      </c>
      <c r="J46" s="988" t="s">
        <v>197</v>
      </c>
      <c r="K46" s="988" t="s">
        <v>197</v>
      </c>
      <c r="L46" s="988" t="s">
        <v>197</v>
      </c>
      <c r="M46" s="992" t="s">
        <v>197</v>
      </c>
    </row>
    <row r="47" spans="2:13" ht="27.75" customHeight="1">
      <c r="B47" s="893"/>
      <c r="C47" s="907"/>
      <c r="D47" s="971"/>
      <c r="E47" s="975" t="s">
        <v>77</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87</v>
      </c>
      <c r="F49" s="974"/>
      <c r="G49" s="974"/>
      <c r="H49" s="980"/>
      <c r="I49" s="984" t="s">
        <v>197</v>
      </c>
      <c r="J49" s="988" t="s">
        <v>197</v>
      </c>
      <c r="K49" s="988" t="s">
        <v>197</v>
      </c>
      <c r="L49" s="988" t="s">
        <v>197</v>
      </c>
      <c r="M49" s="992" t="s">
        <v>197</v>
      </c>
    </row>
    <row r="50" spans="2:13" ht="27.75" customHeight="1">
      <c r="B50" s="968" t="s">
        <v>89</v>
      </c>
      <c r="C50" s="970"/>
      <c r="D50" s="972"/>
      <c r="E50" s="974" t="s">
        <v>91</v>
      </c>
      <c r="F50" s="974"/>
      <c r="G50" s="974"/>
      <c r="H50" s="980"/>
      <c r="I50" s="984">
        <v>9139</v>
      </c>
      <c r="J50" s="988">
        <v>9105</v>
      </c>
      <c r="K50" s="988">
        <v>8899</v>
      </c>
      <c r="L50" s="988">
        <v>8923</v>
      </c>
      <c r="M50" s="992">
        <v>8201</v>
      </c>
    </row>
    <row r="51" spans="2:13" ht="27.75" customHeight="1">
      <c r="B51" s="893"/>
      <c r="C51" s="907"/>
      <c r="D51" s="917"/>
      <c r="E51" s="974" t="s">
        <v>94</v>
      </c>
      <c r="F51" s="974"/>
      <c r="G51" s="974"/>
      <c r="H51" s="980"/>
      <c r="I51" s="984" t="s">
        <v>197</v>
      </c>
      <c r="J51" s="988">
        <v>33</v>
      </c>
      <c r="K51" s="988">
        <v>32</v>
      </c>
      <c r="L51" s="988">
        <v>30</v>
      </c>
      <c r="M51" s="992">
        <v>27</v>
      </c>
    </row>
    <row r="52" spans="2:13" ht="27.75" customHeight="1">
      <c r="B52" s="894"/>
      <c r="C52" s="908"/>
      <c r="D52" s="917"/>
      <c r="E52" s="974" t="s">
        <v>42</v>
      </c>
      <c r="F52" s="974"/>
      <c r="G52" s="974"/>
      <c r="H52" s="980"/>
      <c r="I52" s="984">
        <v>27317</v>
      </c>
      <c r="J52" s="988">
        <v>26243</v>
      </c>
      <c r="K52" s="988">
        <v>24821</v>
      </c>
      <c r="L52" s="988">
        <v>23652</v>
      </c>
      <c r="M52" s="992">
        <v>22215</v>
      </c>
    </row>
    <row r="53" spans="2:13" ht="27.75" customHeight="1">
      <c r="B53" s="896" t="s">
        <v>49</v>
      </c>
      <c r="C53" s="910"/>
      <c r="D53" s="919"/>
      <c r="E53" s="976" t="s">
        <v>97</v>
      </c>
      <c r="F53" s="976"/>
      <c r="G53" s="976"/>
      <c r="H53" s="982"/>
      <c r="I53" s="985">
        <v>1317</v>
      </c>
      <c r="J53" s="989">
        <v>110</v>
      </c>
      <c r="K53" s="989">
        <v>276</v>
      </c>
      <c r="L53" s="989">
        <v>96</v>
      </c>
      <c r="M53" s="993">
        <v>469</v>
      </c>
    </row>
    <row r="54" spans="2:13" ht="27.75" customHeight="1">
      <c r="B54" s="969"/>
      <c r="C54" s="868"/>
      <c r="D54" s="868"/>
      <c r="E54" s="977"/>
      <c r="F54" s="977"/>
      <c r="G54" s="977"/>
      <c r="H54" s="977"/>
      <c r="I54" s="986"/>
      <c r="J54" s="986"/>
      <c r="K54" s="986"/>
      <c r="L54" s="986"/>
      <c r="M54" s="986"/>
    </row>
    <row r="55" spans="2:13"/>
  </sheetData>
  <sheetProtection algorithmName="SHA-512" hashValue="3OwXVVJD9vfAT/vuRSXI4DDBQwb9euniz65EkIf5/oRWeYeMU64pwnUDdqNToIH7iXZaoTJkLNMtzm+it+MnHw==" saltValue="qpNHzFwd0tTHfuCi4vdhC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55" zoomScale="70" zoomScaleNormal="70" zoomScaleSheetLayoutView="100" workbookViewId="0">
      <selection activeCell="C60" sqref="C60:E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9</v>
      </c>
      <c r="C54" s="1000"/>
      <c r="D54" s="1000"/>
      <c r="E54" s="1009" t="s">
        <v>17</v>
      </c>
      <c r="F54" s="1016" t="s">
        <v>526</v>
      </c>
      <c r="G54" s="1016" t="s">
        <v>256</v>
      </c>
      <c r="H54" s="1024" t="s">
        <v>527</v>
      </c>
    </row>
    <row r="55" spans="2:8" ht="52.5" customHeight="1">
      <c r="B55" s="995"/>
      <c r="C55" s="1001" t="s">
        <v>101</v>
      </c>
      <c r="D55" s="1001"/>
      <c r="E55" s="1010"/>
      <c r="F55" s="1017">
        <v>5841</v>
      </c>
      <c r="G55" s="1017">
        <v>5653</v>
      </c>
      <c r="H55" s="1025">
        <v>5190</v>
      </c>
    </row>
    <row r="56" spans="2:8" ht="52.5" customHeight="1">
      <c r="B56" s="996"/>
      <c r="C56" s="1002" t="s">
        <v>104</v>
      </c>
      <c r="D56" s="1002"/>
      <c r="E56" s="1011"/>
      <c r="F56" s="1018">
        <v>1249</v>
      </c>
      <c r="G56" s="1018">
        <v>1834</v>
      </c>
      <c r="H56" s="1026">
        <v>1751</v>
      </c>
    </row>
    <row r="57" spans="2:8" ht="53.25" customHeight="1">
      <c r="B57" s="996"/>
      <c r="C57" s="1003" t="s">
        <v>66</v>
      </c>
      <c r="D57" s="1003"/>
      <c r="E57" s="1012"/>
      <c r="F57" s="1019">
        <v>4102</v>
      </c>
      <c r="G57" s="1019">
        <v>3901</v>
      </c>
      <c r="H57" s="1027">
        <v>3695</v>
      </c>
    </row>
    <row r="58" spans="2:8" ht="45.75" customHeight="1">
      <c r="B58" s="997"/>
      <c r="C58" s="1004" t="s">
        <v>74</v>
      </c>
      <c r="D58" s="1007"/>
      <c r="E58" s="1013"/>
      <c r="F58" s="1020">
        <v>2659</v>
      </c>
      <c r="G58" s="1020">
        <v>2661</v>
      </c>
      <c r="H58" s="1028">
        <v>2666</v>
      </c>
    </row>
    <row r="59" spans="2:8" ht="45.75" customHeight="1">
      <c r="B59" s="997"/>
      <c r="C59" s="1004" t="s">
        <v>541</v>
      </c>
      <c r="D59" s="1007"/>
      <c r="E59" s="1013"/>
      <c r="F59" s="1020">
        <v>262</v>
      </c>
      <c r="G59" s="1020">
        <v>262</v>
      </c>
      <c r="H59" s="1028">
        <v>262</v>
      </c>
    </row>
    <row r="60" spans="2:8" ht="45.75" customHeight="1">
      <c r="B60" s="997"/>
      <c r="C60" s="1004" t="s">
        <v>542</v>
      </c>
      <c r="D60" s="1007"/>
      <c r="E60" s="1013"/>
      <c r="F60" s="1020">
        <v>179</v>
      </c>
      <c r="G60" s="1020">
        <v>214</v>
      </c>
      <c r="H60" s="1028">
        <v>234</v>
      </c>
    </row>
    <row r="61" spans="2:8" ht="45.75" customHeight="1">
      <c r="B61" s="997"/>
      <c r="C61" s="1004" t="s">
        <v>503</v>
      </c>
      <c r="D61" s="1007"/>
      <c r="E61" s="1013"/>
      <c r="F61" s="1020">
        <v>651</v>
      </c>
      <c r="G61" s="1020">
        <v>404</v>
      </c>
      <c r="H61" s="1028">
        <v>156</v>
      </c>
    </row>
    <row r="62" spans="2:8" ht="45.75" customHeight="1">
      <c r="B62" s="998"/>
      <c r="C62" s="1005" t="s">
        <v>166</v>
      </c>
      <c r="D62" s="1008"/>
      <c r="E62" s="1014"/>
      <c r="F62" s="1021">
        <v>102</v>
      </c>
      <c r="G62" s="1021">
        <v>102</v>
      </c>
      <c r="H62" s="1029">
        <v>102</v>
      </c>
    </row>
    <row r="63" spans="2:8" ht="52.5" customHeight="1">
      <c r="B63" s="999"/>
      <c r="C63" s="1006" t="s">
        <v>106</v>
      </c>
      <c r="D63" s="1006"/>
      <c r="E63" s="1015"/>
      <c r="F63" s="1022">
        <v>11192</v>
      </c>
      <c r="G63" s="1022">
        <v>11387</v>
      </c>
      <c r="H63" s="1030">
        <v>10635</v>
      </c>
    </row>
    <row r="64" spans="2:8"/>
  </sheetData>
  <sheetProtection algorithmName="SHA-512" hashValue="S53kW5g3BNFNALIx3J9YjzEXncxU/fmQp/j3w+HCQJBJMj7xhn8pGUNZ7d4WQiNnIDB5AkNJ4+4XvpMQOQxS3w==" saltValue="DMv44khYqSqu9wtc88yM4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523</v>
      </c>
      <c r="G2" s="818"/>
      <c r="H2" s="828"/>
    </row>
    <row r="3" spans="1:8">
      <c r="A3" s="782" t="s">
        <v>479</v>
      </c>
      <c r="B3" s="767"/>
      <c r="C3" s="1039"/>
      <c r="D3" s="1042">
        <v>51311</v>
      </c>
      <c r="E3" s="1044"/>
      <c r="F3" s="1047">
        <v>76347</v>
      </c>
      <c r="G3" s="1049"/>
      <c r="H3" s="1052"/>
    </row>
    <row r="4" spans="1:8">
      <c r="A4" s="754"/>
      <c r="B4" s="766"/>
      <c r="C4" s="1040"/>
      <c r="D4" s="1043">
        <v>36474</v>
      </c>
      <c r="E4" s="1045"/>
      <c r="F4" s="1048">
        <v>41762</v>
      </c>
      <c r="G4" s="1050"/>
      <c r="H4" s="1053"/>
    </row>
    <row r="5" spans="1:8">
      <c r="A5" s="782" t="s">
        <v>320</v>
      </c>
      <c r="B5" s="767"/>
      <c r="C5" s="1039"/>
      <c r="D5" s="1042">
        <v>40983</v>
      </c>
      <c r="E5" s="1044"/>
      <c r="F5" s="1047">
        <v>69604</v>
      </c>
      <c r="G5" s="1049"/>
      <c r="H5" s="1052"/>
    </row>
    <row r="6" spans="1:8">
      <c r="A6" s="754"/>
      <c r="B6" s="766"/>
      <c r="C6" s="1040"/>
      <c r="D6" s="1043">
        <v>27355</v>
      </c>
      <c r="E6" s="1045"/>
      <c r="F6" s="1048">
        <v>36247</v>
      </c>
      <c r="G6" s="1050"/>
      <c r="H6" s="1053"/>
    </row>
    <row r="7" spans="1:8">
      <c r="A7" s="782" t="s">
        <v>135</v>
      </c>
      <c r="B7" s="767"/>
      <c r="C7" s="1039"/>
      <c r="D7" s="1042">
        <v>49081</v>
      </c>
      <c r="E7" s="1044"/>
      <c r="F7" s="1047">
        <v>68410</v>
      </c>
      <c r="G7" s="1049"/>
      <c r="H7" s="1052"/>
    </row>
    <row r="8" spans="1:8">
      <c r="A8" s="754"/>
      <c r="B8" s="766"/>
      <c r="C8" s="1040"/>
      <c r="D8" s="1043">
        <v>39236</v>
      </c>
      <c r="E8" s="1045"/>
      <c r="F8" s="1048">
        <v>35086</v>
      </c>
      <c r="G8" s="1050"/>
      <c r="H8" s="1053"/>
    </row>
    <row r="9" spans="1:8">
      <c r="A9" s="782" t="s">
        <v>519</v>
      </c>
      <c r="B9" s="767"/>
      <c r="C9" s="1039"/>
      <c r="D9" s="1042">
        <v>77918</v>
      </c>
      <c r="E9" s="1044"/>
      <c r="F9" s="1047">
        <v>73019</v>
      </c>
      <c r="G9" s="1049"/>
      <c r="H9" s="1052"/>
    </row>
    <row r="10" spans="1:8">
      <c r="A10" s="754"/>
      <c r="B10" s="766"/>
      <c r="C10" s="1040"/>
      <c r="D10" s="1043">
        <v>53855</v>
      </c>
      <c r="E10" s="1045"/>
      <c r="F10" s="1048">
        <v>39427</v>
      </c>
      <c r="G10" s="1050"/>
      <c r="H10" s="1053"/>
    </row>
    <row r="11" spans="1:8">
      <c r="A11" s="782" t="s">
        <v>521</v>
      </c>
      <c r="B11" s="767"/>
      <c r="C11" s="1039"/>
      <c r="D11" s="1042">
        <v>65963</v>
      </c>
      <c r="E11" s="1044"/>
      <c r="F11" s="1047">
        <v>76590</v>
      </c>
      <c r="G11" s="1049"/>
      <c r="H11" s="1052"/>
    </row>
    <row r="12" spans="1:8">
      <c r="A12" s="754"/>
      <c r="B12" s="766"/>
      <c r="C12" s="1041"/>
      <c r="D12" s="1043">
        <v>45489</v>
      </c>
      <c r="E12" s="1045"/>
      <c r="F12" s="1048">
        <v>42387</v>
      </c>
      <c r="G12" s="1050"/>
      <c r="H12" s="1053"/>
    </row>
    <row r="13" spans="1:8">
      <c r="A13" s="782"/>
      <c r="B13" s="767"/>
      <c r="C13" s="1039"/>
      <c r="D13" s="1042">
        <v>57051</v>
      </c>
      <c r="E13" s="1044"/>
      <c r="F13" s="1047">
        <v>72794</v>
      </c>
      <c r="G13" s="1051"/>
      <c r="H13" s="1052"/>
    </row>
    <row r="14" spans="1:8">
      <c r="A14" s="754"/>
      <c r="B14" s="766"/>
      <c r="C14" s="1040"/>
      <c r="D14" s="1043">
        <v>40482</v>
      </c>
      <c r="E14" s="1045"/>
      <c r="F14" s="1048">
        <v>38982</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10.88</v>
      </c>
      <c r="C19" s="1032">
        <f>ROUND(VALUE(SUBSTITUTE(実質収支比率等に係る経年分析!G$48,"▲","-")),2)</f>
        <v>11.74</v>
      </c>
      <c r="D19" s="1032">
        <f>ROUND(VALUE(SUBSTITUTE(実質収支比率等に係る経年分析!H$48,"▲","-")),2)</f>
        <v>11.24</v>
      </c>
      <c r="E19" s="1032">
        <f>ROUND(VALUE(SUBSTITUTE(実質収支比率等に係る経年分析!I$48,"▲","-")),2)</f>
        <v>8.5299999999999994</v>
      </c>
      <c r="F19" s="1032">
        <f>ROUND(VALUE(SUBSTITUTE(実質収支比率等に係る経年分析!J$48,"▲","-")),2)</f>
        <v>7.55</v>
      </c>
    </row>
    <row r="20" spans="1:11">
      <c r="A20" s="1032" t="s">
        <v>33</v>
      </c>
      <c r="B20" s="1032">
        <f>ROUND(VALUE(SUBSTITUTE(実質収支比率等に係る経年分析!F$47,"▲","-")),2)</f>
        <v>37.99</v>
      </c>
      <c r="C20" s="1032">
        <f>ROUND(VALUE(SUBSTITUTE(実質収支比率等に係る経年分析!G$47,"▲","-")),2)</f>
        <v>38.590000000000003</v>
      </c>
      <c r="D20" s="1032">
        <f>ROUND(VALUE(SUBSTITUTE(実質収支比率等に係る経年分析!H$47,"▲","-")),2)</f>
        <v>41.14</v>
      </c>
      <c r="E20" s="1032">
        <f>ROUND(VALUE(SUBSTITUTE(実質収支比率等に係る経年分析!I$47,"▲","-")),2)</f>
        <v>38.96</v>
      </c>
      <c r="F20" s="1032">
        <f>ROUND(VALUE(SUBSTITUTE(実質収支比率等に係る経年分析!J$47,"▲","-")),2)</f>
        <v>34.47</v>
      </c>
    </row>
    <row r="21" spans="1:11">
      <c r="A21" s="1032" t="s">
        <v>110</v>
      </c>
      <c r="B21" s="1032">
        <f>IF(ISNUMBER(VALUE(SUBSTITUTE(実質収支比率等に係る経年分析!F$49,"▲","-"))),ROUND(VALUE(SUBSTITUTE(実質収支比率等に係る経年分析!F$49,"▲","-")),2),NA())</f>
        <v>2.6</v>
      </c>
      <c r="C21" s="1032">
        <f>IF(ISNUMBER(VALUE(SUBSTITUTE(実質収支比率等に係る経年分析!G$49,"▲","-"))),ROUND(VALUE(SUBSTITUTE(実質収支比率等に係る経年分析!G$49,"▲","-")),2),NA())</f>
        <v>3.81</v>
      </c>
      <c r="D21" s="1032">
        <f>IF(ISNUMBER(VALUE(SUBSTITUTE(実質収支比率等に係る経年分析!H$49,"▲","-"))),ROUND(VALUE(SUBSTITUTE(実質収支比率等に係る経年分析!H$49,"▲","-")),2),NA())</f>
        <v>-3.e-002</v>
      </c>
      <c r="E21" s="1032">
        <f>IF(ISNUMBER(VALUE(SUBSTITUTE(実質収支比率等に係る経年分析!I$49,"▲","-"))),ROUND(VALUE(SUBSTITUTE(実質収支比率等に係る経年分析!I$49,"▲","-")),2),NA())</f>
        <v>-3.77</v>
      </c>
      <c r="F21" s="1032">
        <f>IF(ISNUMBER(VALUE(SUBSTITUTE(実質収支比率等に係る経年分析!J$49,"▲","-"))),ROUND(VALUE(SUBSTITUTE(実質収支比率等に係る経年分析!J$49,"▲","-")),2),NA())</f>
        <v>-3.74</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64</v>
      </c>
      <c r="D26" s="1033" t="s">
        <v>111</v>
      </c>
      <c r="E26" s="1033" t="s">
        <v>64</v>
      </c>
      <c r="F26" s="1033" t="s">
        <v>111</v>
      </c>
      <c r="G26" s="1033" t="s">
        <v>64</v>
      </c>
      <c r="H26" s="1033" t="s">
        <v>111</v>
      </c>
      <c r="I26" s="1033" t="s">
        <v>64</v>
      </c>
      <c r="J26" s="1033" t="s">
        <v>111</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0.55000000000000004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0.55000000000000004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0.37</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2.0499999999999998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1.97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1.86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1.79</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10.88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11.73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11.24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8.52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7.55</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6.02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6.48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7.55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8.4499999999999993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9.56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18.829999999999998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18.75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19.760000000000002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19.41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18.53</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2618</v>
      </c>
      <c r="E42" s="1034"/>
      <c r="F42" s="1034"/>
      <c r="G42" s="1034">
        <f>'実質公債費比率（分子）の構造'!L$52</f>
        <v>2648</v>
      </c>
      <c r="H42" s="1034"/>
      <c r="I42" s="1034"/>
      <c r="J42" s="1034">
        <f>'実質公債費比率（分子）の構造'!M$52</f>
        <v>2673</v>
      </c>
      <c r="K42" s="1034"/>
      <c r="L42" s="1034"/>
      <c r="M42" s="1034">
        <f>'実質公債費比率（分子）の構造'!N$52</f>
        <v>2620</v>
      </c>
      <c r="N42" s="1034"/>
      <c r="O42" s="1034"/>
      <c r="P42" s="1034">
        <f>'実質公債費比率（分子）の構造'!O$52</f>
        <v>2591</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1</v>
      </c>
      <c r="B45" s="1034">
        <f>'実質公債費比率（分子）の構造'!K$49</f>
        <v>14</v>
      </c>
      <c r="C45" s="1034"/>
      <c r="D45" s="1034"/>
      <c r="E45" s="1034">
        <f>'実質公債費比率（分子）の構造'!L$49</f>
        <v>2</v>
      </c>
      <c r="F45" s="1034"/>
      <c r="G45" s="1034"/>
      <c r="H45" s="1034">
        <f>'実質公債費比率（分子）の構造'!M$49</f>
        <v>2</v>
      </c>
      <c r="I45" s="1034"/>
      <c r="J45" s="1034"/>
      <c r="K45" s="1034">
        <f>'実質公債費比率（分子）の構造'!N$49</f>
        <v>2</v>
      </c>
      <c r="L45" s="1034"/>
      <c r="M45" s="1034"/>
      <c r="N45" s="1034">
        <f>'実質公債費比率（分子）の構造'!O$49</f>
        <v>1</v>
      </c>
      <c r="O45" s="1034"/>
      <c r="P45" s="1034"/>
    </row>
    <row r="46" spans="1:16">
      <c r="A46" s="1034" t="s">
        <v>38</v>
      </c>
      <c r="B46" s="1034">
        <f>'実質公債費比率（分子）の構造'!K$48</f>
        <v>699</v>
      </c>
      <c r="C46" s="1034"/>
      <c r="D46" s="1034"/>
      <c r="E46" s="1034">
        <f>'実質公債費比率（分子）の構造'!L$48</f>
        <v>735</v>
      </c>
      <c r="F46" s="1034"/>
      <c r="G46" s="1034"/>
      <c r="H46" s="1034">
        <f>'実質公債費比率（分子）の構造'!M$48</f>
        <v>766</v>
      </c>
      <c r="I46" s="1034"/>
      <c r="J46" s="1034"/>
      <c r="K46" s="1034">
        <f>'実質公債費比率（分子）の構造'!N$48</f>
        <v>697</v>
      </c>
      <c r="L46" s="1034"/>
      <c r="M46" s="1034"/>
      <c r="N46" s="1034">
        <f>'実質公債費比率（分子）の構造'!O$48</f>
        <v>588</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2871</v>
      </c>
      <c r="C49" s="1034"/>
      <c r="D49" s="1034"/>
      <c r="E49" s="1034">
        <f>'実質公債費比率（分子）の構造'!L$45</f>
        <v>2956</v>
      </c>
      <c r="F49" s="1034"/>
      <c r="G49" s="1034"/>
      <c r="H49" s="1034">
        <f>'実質公債費比率（分子）の構造'!M$45</f>
        <v>3079</v>
      </c>
      <c r="I49" s="1034"/>
      <c r="J49" s="1034"/>
      <c r="K49" s="1034">
        <f>'実質公債費比率（分子）の構造'!N$45</f>
        <v>3186</v>
      </c>
      <c r="L49" s="1034"/>
      <c r="M49" s="1034"/>
      <c r="N49" s="1034">
        <f>'実質公債費比率（分子）の構造'!O$45</f>
        <v>3201</v>
      </c>
      <c r="O49" s="1034"/>
      <c r="P49" s="1034"/>
    </row>
    <row r="50" spans="1:16">
      <c r="A50" s="1034" t="s">
        <v>52</v>
      </c>
      <c r="B50" s="1034" t="e">
        <f>NA()</f>
        <v>#N/A</v>
      </c>
      <c r="C50" s="1034">
        <f>IF(ISNUMBER('実質公債費比率（分子）の構造'!K$53),'実質公債費比率（分子）の構造'!K$53,NA())</f>
        <v>966</v>
      </c>
      <c r="D50" s="1034" t="e">
        <f>NA()</f>
        <v>#N/A</v>
      </c>
      <c r="E50" s="1034" t="e">
        <f>NA()</f>
        <v>#N/A</v>
      </c>
      <c r="F50" s="1034">
        <f>IF(ISNUMBER('実質公債費比率（分子）の構造'!L$53),'実質公債費比率（分子）の構造'!L$53,NA())</f>
        <v>1045</v>
      </c>
      <c r="G50" s="1034" t="e">
        <f>NA()</f>
        <v>#N/A</v>
      </c>
      <c r="H50" s="1034" t="e">
        <f>NA()</f>
        <v>#N/A</v>
      </c>
      <c r="I50" s="1034">
        <f>IF(ISNUMBER('実質公債費比率（分子）の構造'!M$53),'実質公債費比率（分子）の構造'!M$53,NA())</f>
        <v>1174</v>
      </c>
      <c r="J50" s="1034" t="e">
        <f>NA()</f>
        <v>#N/A</v>
      </c>
      <c r="K50" s="1034" t="e">
        <f>NA()</f>
        <v>#N/A</v>
      </c>
      <c r="L50" s="1034">
        <f>IF(ISNUMBER('実質公債費比率（分子）の構造'!N$53),'実質公債費比率（分子）の構造'!N$53,NA())</f>
        <v>1265</v>
      </c>
      <c r="M50" s="1034" t="e">
        <f>NA()</f>
        <v>#N/A</v>
      </c>
      <c r="N50" s="1034" t="e">
        <f>NA()</f>
        <v>#N/A</v>
      </c>
      <c r="O50" s="1034">
        <f>IF(ISNUMBER('実質公債費比率（分子）の構造'!O$53),'実質公債費比率（分子）の構造'!O$53,NA())</f>
        <v>1199</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42</v>
      </c>
      <c r="B56" s="1033"/>
      <c r="C56" s="1033"/>
      <c r="D56" s="1033">
        <f>'将来負担比率（分子）の構造'!I$52</f>
        <v>27317</v>
      </c>
      <c r="E56" s="1033"/>
      <c r="F56" s="1033"/>
      <c r="G56" s="1033">
        <f>'将来負担比率（分子）の構造'!J$52</f>
        <v>26243</v>
      </c>
      <c r="H56" s="1033"/>
      <c r="I56" s="1033"/>
      <c r="J56" s="1033">
        <f>'将来負担比率（分子）の構造'!K$52</f>
        <v>24821</v>
      </c>
      <c r="K56" s="1033"/>
      <c r="L56" s="1033"/>
      <c r="M56" s="1033">
        <f>'将来負担比率（分子）の構造'!L$52</f>
        <v>23652</v>
      </c>
      <c r="N56" s="1033"/>
      <c r="O56" s="1033"/>
      <c r="P56" s="1033">
        <f>'将来負担比率（分子）の構造'!M$52</f>
        <v>22215</v>
      </c>
    </row>
    <row r="57" spans="1:16">
      <c r="A57" s="1033" t="s">
        <v>94</v>
      </c>
      <c r="B57" s="1033"/>
      <c r="C57" s="1033"/>
      <c r="D57" s="1033" t="str">
        <f>'将来負担比率（分子）の構造'!I$51</f>
        <v>-</v>
      </c>
      <c r="E57" s="1033"/>
      <c r="F57" s="1033"/>
      <c r="G57" s="1033">
        <f>'将来負担比率（分子）の構造'!J$51</f>
        <v>33</v>
      </c>
      <c r="H57" s="1033"/>
      <c r="I57" s="1033"/>
      <c r="J57" s="1033">
        <f>'将来負担比率（分子）の構造'!K$51</f>
        <v>32</v>
      </c>
      <c r="K57" s="1033"/>
      <c r="L57" s="1033"/>
      <c r="M57" s="1033">
        <f>'将来負担比率（分子）の構造'!L$51</f>
        <v>30</v>
      </c>
      <c r="N57" s="1033"/>
      <c r="O57" s="1033"/>
      <c r="P57" s="1033">
        <f>'将来負担比率（分子）の構造'!M$51</f>
        <v>27</v>
      </c>
    </row>
    <row r="58" spans="1:16">
      <c r="A58" s="1033" t="s">
        <v>91</v>
      </c>
      <c r="B58" s="1033"/>
      <c r="C58" s="1033"/>
      <c r="D58" s="1033">
        <f>'将来負担比率（分子）の構造'!I$50</f>
        <v>9139</v>
      </c>
      <c r="E58" s="1033"/>
      <c r="F58" s="1033"/>
      <c r="G58" s="1033">
        <f>'将来負担比率（分子）の構造'!J$50</f>
        <v>9105</v>
      </c>
      <c r="H58" s="1033"/>
      <c r="I58" s="1033"/>
      <c r="J58" s="1033">
        <f>'将来負担比率（分子）の構造'!K$50</f>
        <v>8899</v>
      </c>
      <c r="K58" s="1033"/>
      <c r="L58" s="1033"/>
      <c r="M58" s="1033">
        <f>'将来負担比率（分子）の構造'!L$50</f>
        <v>8923</v>
      </c>
      <c r="N58" s="1033"/>
      <c r="O58" s="1033"/>
      <c r="P58" s="1033">
        <f>'将来負担比率（分子）の構造'!M$50</f>
        <v>8201</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1709</v>
      </c>
      <c r="C62" s="1033"/>
      <c r="D62" s="1033"/>
      <c r="E62" s="1033">
        <f>'将来負担比率（分子）の構造'!J$45</f>
        <v>1643</v>
      </c>
      <c r="F62" s="1033"/>
      <c r="G62" s="1033"/>
      <c r="H62" s="1033">
        <f>'将来負担比率（分子）の構造'!K$45</f>
        <v>1555</v>
      </c>
      <c r="I62" s="1033"/>
      <c r="J62" s="1033"/>
      <c r="K62" s="1033">
        <f>'将来負担比率（分子）の構造'!L$45</f>
        <v>1518</v>
      </c>
      <c r="L62" s="1033"/>
      <c r="M62" s="1033"/>
      <c r="N62" s="1033">
        <f>'将来負担比率（分子）の構造'!M$45</f>
        <v>1485</v>
      </c>
      <c r="O62" s="1033"/>
      <c r="P62" s="1033"/>
    </row>
    <row r="63" spans="1:16">
      <c r="A63" s="1033" t="s">
        <v>72</v>
      </c>
      <c r="B63" s="1033">
        <f>'将来負担比率（分子）の構造'!I$44</f>
        <v>55</v>
      </c>
      <c r="C63" s="1033"/>
      <c r="D63" s="1033"/>
      <c r="E63" s="1033">
        <f>'将来負担比率（分子）の構造'!J$44</f>
        <v>40</v>
      </c>
      <c r="F63" s="1033"/>
      <c r="G63" s="1033"/>
      <c r="H63" s="1033">
        <f>'将来負担比率（分子）の構造'!K$44</f>
        <v>26</v>
      </c>
      <c r="I63" s="1033"/>
      <c r="J63" s="1033"/>
      <c r="K63" s="1033">
        <f>'将来負担比率（分子）の構造'!L$44</f>
        <v>13</v>
      </c>
      <c r="L63" s="1033"/>
      <c r="M63" s="1033"/>
      <c r="N63" s="1033">
        <f>'将来負担比率（分子）の構造'!M$44</f>
        <v>4</v>
      </c>
      <c r="O63" s="1033"/>
      <c r="P63" s="1033"/>
    </row>
    <row r="64" spans="1:16">
      <c r="A64" s="1033" t="s">
        <v>70</v>
      </c>
      <c r="B64" s="1033">
        <f>'将来負担比率（分子）の構造'!I$43</f>
        <v>5938</v>
      </c>
      <c r="C64" s="1033"/>
      <c r="D64" s="1033"/>
      <c r="E64" s="1033">
        <f>'将来負担比率（分子）の構造'!J$43</f>
        <v>4821</v>
      </c>
      <c r="F64" s="1033"/>
      <c r="G64" s="1033"/>
      <c r="H64" s="1033">
        <f>'将来負担比率（分子）の構造'!K$43</f>
        <v>4533</v>
      </c>
      <c r="I64" s="1033"/>
      <c r="J64" s="1033"/>
      <c r="K64" s="1033">
        <f>'将来負担比率（分子）の構造'!L$43</f>
        <v>4244</v>
      </c>
      <c r="L64" s="1033"/>
      <c r="M64" s="1033"/>
      <c r="N64" s="1033">
        <f>'将来負担比率（分子）の構造'!M$43</f>
        <v>3769</v>
      </c>
      <c r="O64" s="1033"/>
      <c r="P64" s="1033"/>
    </row>
    <row r="65" spans="1:16">
      <c r="A65" s="1033" t="s">
        <v>69</v>
      </c>
      <c r="B65" s="1033">
        <f>'将来負担比率（分子）の構造'!I$42</f>
        <v>217</v>
      </c>
      <c r="C65" s="1033"/>
      <c r="D65" s="1033"/>
      <c r="E65" s="1033">
        <f>'将来負担比率（分子）の構造'!J$42</f>
        <v>198</v>
      </c>
      <c r="F65" s="1033"/>
      <c r="G65" s="1033"/>
      <c r="H65" s="1033">
        <f>'将来負担比率（分子）の構造'!K$42</f>
        <v>356</v>
      </c>
      <c r="I65" s="1033"/>
      <c r="J65" s="1033"/>
      <c r="K65" s="1033">
        <f>'将来負担比率（分子）の構造'!L$42</f>
        <v>291</v>
      </c>
      <c r="L65" s="1033"/>
      <c r="M65" s="1033"/>
      <c r="N65" s="1033">
        <f>'将来負担比率（分子）の構造'!M$42</f>
        <v>195</v>
      </c>
      <c r="O65" s="1033"/>
      <c r="P65" s="1033"/>
    </row>
    <row r="66" spans="1:16">
      <c r="A66" s="1033" t="s">
        <v>54</v>
      </c>
      <c r="B66" s="1033">
        <f>'将来負担比率（分子）の構造'!I$41</f>
        <v>29854</v>
      </c>
      <c r="C66" s="1033"/>
      <c r="D66" s="1033"/>
      <c r="E66" s="1033">
        <f>'将来負担比率（分子）の構造'!J$41</f>
        <v>28788</v>
      </c>
      <c r="F66" s="1033"/>
      <c r="G66" s="1033"/>
      <c r="H66" s="1033">
        <f>'将来負担比率（分子）の構造'!K$41</f>
        <v>27557</v>
      </c>
      <c r="I66" s="1033"/>
      <c r="J66" s="1033"/>
      <c r="K66" s="1033">
        <f>'将来負担比率（分子）の構造'!L$41</f>
        <v>26634</v>
      </c>
      <c r="L66" s="1033"/>
      <c r="M66" s="1033"/>
      <c r="N66" s="1033">
        <f>'将来負担比率（分子）の構造'!M$41</f>
        <v>25460</v>
      </c>
      <c r="O66" s="1033"/>
      <c r="P66" s="1033"/>
    </row>
    <row r="67" spans="1:16">
      <c r="A67" s="1033" t="s">
        <v>97</v>
      </c>
      <c r="B67" s="1033" t="e">
        <f>NA()</f>
        <v>#N/A</v>
      </c>
      <c r="C67" s="1033">
        <f>IF(ISNUMBER('将来負担比率（分子）の構造'!I$53),IF('将来負担比率（分子）の構造'!I$53&lt;0,0,'将来負担比率（分子）の構造'!I$53),NA())</f>
        <v>1317</v>
      </c>
      <c r="D67" s="1033" t="e">
        <f>NA()</f>
        <v>#N/A</v>
      </c>
      <c r="E67" s="1033" t="e">
        <f>NA()</f>
        <v>#N/A</v>
      </c>
      <c r="F67" s="1033">
        <f>IF(ISNUMBER('将来負担比率（分子）の構造'!J$53),IF('将来負担比率（分子）の構造'!J$53&lt;0,0,'将来負担比率（分子）の構造'!J$53),NA())</f>
        <v>110</v>
      </c>
      <c r="G67" s="1033" t="e">
        <f>NA()</f>
        <v>#N/A</v>
      </c>
      <c r="H67" s="1033" t="e">
        <f>NA()</f>
        <v>#N/A</v>
      </c>
      <c r="I67" s="1033">
        <f>IF(ISNUMBER('将来負担比率（分子）の構造'!K$53),IF('将来負担比率（分子）の構造'!K$53&lt;0,0,'将来負担比率（分子）の構造'!K$53),NA())</f>
        <v>276</v>
      </c>
      <c r="J67" s="1033" t="e">
        <f>NA()</f>
        <v>#N/A</v>
      </c>
      <c r="K67" s="1033" t="e">
        <f>NA()</f>
        <v>#N/A</v>
      </c>
      <c r="L67" s="1033">
        <f>IF(ISNUMBER('将来負担比率（分子）の構造'!L$53),IF('将来負担比率（分子）の構造'!L$53&lt;0,0,'将来負担比率（分子）の構造'!L$53),NA())</f>
        <v>96</v>
      </c>
      <c r="M67" s="1033" t="e">
        <f>NA()</f>
        <v>#N/A</v>
      </c>
      <c r="N67" s="1033" t="e">
        <f>NA()</f>
        <v>#N/A</v>
      </c>
      <c r="O67" s="1033">
        <f>IF(ISNUMBER('将来負担比率（分子）の構造'!M$53),IF('将来負担比率（分子）の構造'!M$53&lt;0,0,'将来負担比率（分子）の構造'!M$53),NA())</f>
        <v>469</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5841</v>
      </c>
      <c r="C72" s="1037">
        <f>基金残高に係る経年分析!G55</f>
        <v>5653</v>
      </c>
      <c r="D72" s="1037">
        <f>基金残高に係る経年分析!H55</f>
        <v>5190</v>
      </c>
    </row>
    <row r="73" spans="1:16">
      <c r="A73" s="1035" t="s">
        <v>127</v>
      </c>
      <c r="B73" s="1037">
        <f>基金残高に係る経年分析!F56</f>
        <v>1249</v>
      </c>
      <c r="C73" s="1037">
        <f>基金残高に係る経年分析!G56</f>
        <v>1834</v>
      </c>
      <c r="D73" s="1037">
        <f>基金残高に係る経年分析!H56</f>
        <v>1751</v>
      </c>
    </row>
    <row r="74" spans="1:16">
      <c r="A74" s="1035" t="s">
        <v>129</v>
      </c>
      <c r="B74" s="1037">
        <f>基金残高に係る経年分析!F57</f>
        <v>4102</v>
      </c>
      <c r="C74" s="1037">
        <f>基金残高に係る経年分析!G57</f>
        <v>3901</v>
      </c>
      <c r="D74" s="1037">
        <f>基金残高に係る経年分析!H57</f>
        <v>3695</v>
      </c>
    </row>
  </sheetData>
  <sheetProtection algorithmName="SHA-512" hashValue="qCo41VNAj2ujfjC3JPOSLOMtUP1Grzd4h2zTAIquDTh/XNdOv1kDMLBXNjmqtytWGnz6WE/L1GGDhVOOmGZQTw==" saltValue="NWK+3ZOq36Kaka49MdFRt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10077641</v>
      </c>
      <c r="S5" s="276"/>
      <c r="T5" s="276"/>
      <c r="U5" s="276"/>
      <c r="V5" s="276"/>
      <c r="W5" s="276"/>
      <c r="X5" s="276"/>
      <c r="Y5" s="278"/>
      <c r="Z5" s="281">
        <v>37.700000000000003</v>
      </c>
      <c r="AA5" s="281"/>
      <c r="AB5" s="281"/>
      <c r="AC5" s="281"/>
      <c r="AD5" s="286">
        <v>10077641</v>
      </c>
      <c r="AE5" s="286"/>
      <c r="AF5" s="286"/>
      <c r="AG5" s="286"/>
      <c r="AH5" s="286"/>
      <c r="AI5" s="286"/>
      <c r="AJ5" s="286"/>
      <c r="AK5" s="286"/>
      <c r="AL5" s="291">
        <v>67</v>
      </c>
      <c r="AM5" s="293"/>
      <c r="AN5" s="293"/>
      <c r="AO5" s="295"/>
      <c r="AP5" s="260" t="s">
        <v>321</v>
      </c>
      <c r="AQ5" s="265"/>
      <c r="AR5" s="265"/>
      <c r="AS5" s="265"/>
      <c r="AT5" s="265"/>
      <c r="AU5" s="265"/>
      <c r="AV5" s="265"/>
      <c r="AW5" s="265"/>
      <c r="AX5" s="265"/>
      <c r="AY5" s="265"/>
      <c r="AZ5" s="265"/>
      <c r="BA5" s="265"/>
      <c r="BB5" s="265"/>
      <c r="BC5" s="265"/>
      <c r="BD5" s="265"/>
      <c r="BE5" s="265"/>
      <c r="BF5" s="268"/>
      <c r="BG5" s="274">
        <v>10077641</v>
      </c>
      <c r="BH5" s="217"/>
      <c r="BI5" s="217"/>
      <c r="BJ5" s="217"/>
      <c r="BK5" s="217"/>
      <c r="BL5" s="217"/>
      <c r="BM5" s="217"/>
      <c r="BN5" s="279"/>
      <c r="BO5" s="282">
        <v>100</v>
      </c>
      <c r="BP5" s="282"/>
      <c r="BQ5" s="282"/>
      <c r="BR5" s="282"/>
      <c r="BS5" s="287" t="s">
        <v>197</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292717</v>
      </c>
      <c r="S6" s="217"/>
      <c r="T6" s="217"/>
      <c r="U6" s="217"/>
      <c r="V6" s="217"/>
      <c r="W6" s="217"/>
      <c r="X6" s="217"/>
      <c r="Y6" s="279"/>
      <c r="Z6" s="282">
        <v>1.1000000000000001</v>
      </c>
      <c r="AA6" s="282"/>
      <c r="AB6" s="282"/>
      <c r="AC6" s="282"/>
      <c r="AD6" s="287">
        <v>292717</v>
      </c>
      <c r="AE6" s="287"/>
      <c r="AF6" s="287"/>
      <c r="AG6" s="287"/>
      <c r="AH6" s="287"/>
      <c r="AI6" s="287"/>
      <c r="AJ6" s="287"/>
      <c r="AK6" s="287"/>
      <c r="AL6" s="283">
        <v>1.9</v>
      </c>
      <c r="AM6" s="238"/>
      <c r="AN6" s="238"/>
      <c r="AO6" s="296"/>
      <c r="AP6" s="261" t="s">
        <v>105</v>
      </c>
      <c r="AQ6" s="1"/>
      <c r="AR6" s="1"/>
      <c r="AS6" s="1"/>
      <c r="AT6" s="1"/>
      <c r="AU6" s="1"/>
      <c r="AV6" s="1"/>
      <c r="AW6" s="1"/>
      <c r="AX6" s="1"/>
      <c r="AY6" s="1"/>
      <c r="AZ6" s="1"/>
      <c r="BA6" s="1"/>
      <c r="BB6" s="1"/>
      <c r="BC6" s="1"/>
      <c r="BD6" s="1"/>
      <c r="BE6" s="1"/>
      <c r="BF6" s="269"/>
      <c r="BG6" s="274">
        <v>10077641</v>
      </c>
      <c r="BH6" s="217"/>
      <c r="BI6" s="217"/>
      <c r="BJ6" s="217"/>
      <c r="BK6" s="217"/>
      <c r="BL6" s="217"/>
      <c r="BM6" s="217"/>
      <c r="BN6" s="279"/>
      <c r="BO6" s="282">
        <v>100</v>
      </c>
      <c r="BP6" s="282"/>
      <c r="BQ6" s="282"/>
      <c r="BR6" s="282"/>
      <c r="BS6" s="287" t="s">
        <v>197</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212891</v>
      </c>
      <c r="CS6" s="217"/>
      <c r="CT6" s="217"/>
      <c r="CU6" s="217"/>
      <c r="CV6" s="217"/>
      <c r="CW6" s="217"/>
      <c r="CX6" s="217"/>
      <c r="CY6" s="279"/>
      <c r="CZ6" s="291">
        <v>0.8</v>
      </c>
      <c r="DA6" s="293"/>
      <c r="DB6" s="293"/>
      <c r="DC6" s="337"/>
      <c r="DD6" s="288" t="s">
        <v>197</v>
      </c>
      <c r="DE6" s="217"/>
      <c r="DF6" s="217"/>
      <c r="DG6" s="217"/>
      <c r="DH6" s="217"/>
      <c r="DI6" s="217"/>
      <c r="DJ6" s="217"/>
      <c r="DK6" s="217"/>
      <c r="DL6" s="217"/>
      <c r="DM6" s="217"/>
      <c r="DN6" s="217"/>
      <c r="DO6" s="217"/>
      <c r="DP6" s="279"/>
      <c r="DQ6" s="288">
        <v>212654</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3180</v>
      </c>
      <c r="S7" s="217"/>
      <c r="T7" s="217"/>
      <c r="U7" s="217"/>
      <c r="V7" s="217"/>
      <c r="W7" s="217"/>
      <c r="X7" s="217"/>
      <c r="Y7" s="279"/>
      <c r="Z7" s="282">
        <v>0</v>
      </c>
      <c r="AA7" s="282"/>
      <c r="AB7" s="282"/>
      <c r="AC7" s="282"/>
      <c r="AD7" s="287">
        <v>3180</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3672520</v>
      </c>
      <c r="BH7" s="217"/>
      <c r="BI7" s="217"/>
      <c r="BJ7" s="217"/>
      <c r="BK7" s="217"/>
      <c r="BL7" s="217"/>
      <c r="BM7" s="217"/>
      <c r="BN7" s="279"/>
      <c r="BO7" s="282">
        <v>36.4</v>
      </c>
      <c r="BP7" s="282"/>
      <c r="BQ7" s="282"/>
      <c r="BR7" s="282"/>
      <c r="BS7" s="287" t="s">
        <v>197</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4239601</v>
      </c>
      <c r="CS7" s="217"/>
      <c r="CT7" s="217"/>
      <c r="CU7" s="217"/>
      <c r="CV7" s="217"/>
      <c r="CW7" s="217"/>
      <c r="CX7" s="217"/>
      <c r="CY7" s="279"/>
      <c r="CZ7" s="282">
        <v>16.8</v>
      </c>
      <c r="DA7" s="282"/>
      <c r="DB7" s="282"/>
      <c r="DC7" s="282"/>
      <c r="DD7" s="288">
        <v>73278</v>
      </c>
      <c r="DE7" s="217"/>
      <c r="DF7" s="217"/>
      <c r="DG7" s="217"/>
      <c r="DH7" s="217"/>
      <c r="DI7" s="217"/>
      <c r="DJ7" s="217"/>
      <c r="DK7" s="217"/>
      <c r="DL7" s="217"/>
      <c r="DM7" s="217"/>
      <c r="DN7" s="217"/>
      <c r="DO7" s="217"/>
      <c r="DP7" s="279"/>
      <c r="DQ7" s="288">
        <v>3707660</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74417</v>
      </c>
      <c r="S8" s="217"/>
      <c r="T8" s="217"/>
      <c r="U8" s="217"/>
      <c r="V8" s="217"/>
      <c r="W8" s="217"/>
      <c r="X8" s="217"/>
      <c r="Y8" s="279"/>
      <c r="Z8" s="282">
        <v>0.3</v>
      </c>
      <c r="AA8" s="282"/>
      <c r="AB8" s="282"/>
      <c r="AC8" s="282"/>
      <c r="AD8" s="287">
        <v>74417</v>
      </c>
      <c r="AE8" s="287"/>
      <c r="AF8" s="287"/>
      <c r="AG8" s="287"/>
      <c r="AH8" s="287"/>
      <c r="AI8" s="287"/>
      <c r="AJ8" s="287"/>
      <c r="AK8" s="287"/>
      <c r="AL8" s="283">
        <v>0.5</v>
      </c>
      <c r="AM8" s="238"/>
      <c r="AN8" s="238"/>
      <c r="AO8" s="296"/>
      <c r="AP8" s="261" t="s">
        <v>122</v>
      </c>
      <c r="AQ8" s="1"/>
      <c r="AR8" s="1"/>
      <c r="AS8" s="1"/>
      <c r="AT8" s="1"/>
      <c r="AU8" s="1"/>
      <c r="AV8" s="1"/>
      <c r="AW8" s="1"/>
      <c r="AX8" s="1"/>
      <c r="AY8" s="1"/>
      <c r="AZ8" s="1"/>
      <c r="BA8" s="1"/>
      <c r="BB8" s="1"/>
      <c r="BC8" s="1"/>
      <c r="BD8" s="1"/>
      <c r="BE8" s="1"/>
      <c r="BF8" s="269"/>
      <c r="BG8" s="274">
        <v>76599</v>
      </c>
      <c r="BH8" s="217"/>
      <c r="BI8" s="217"/>
      <c r="BJ8" s="217"/>
      <c r="BK8" s="217"/>
      <c r="BL8" s="217"/>
      <c r="BM8" s="217"/>
      <c r="BN8" s="279"/>
      <c r="BO8" s="282">
        <v>0.8</v>
      </c>
      <c r="BP8" s="282"/>
      <c r="BQ8" s="282"/>
      <c r="BR8" s="282"/>
      <c r="BS8" s="287" t="s">
        <v>197</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8186020</v>
      </c>
      <c r="CS8" s="217"/>
      <c r="CT8" s="217"/>
      <c r="CU8" s="217"/>
      <c r="CV8" s="217"/>
      <c r="CW8" s="217"/>
      <c r="CX8" s="217"/>
      <c r="CY8" s="279"/>
      <c r="CZ8" s="282">
        <v>32.5</v>
      </c>
      <c r="DA8" s="282"/>
      <c r="DB8" s="282"/>
      <c r="DC8" s="282"/>
      <c r="DD8" s="288" t="s">
        <v>197</v>
      </c>
      <c r="DE8" s="217"/>
      <c r="DF8" s="217"/>
      <c r="DG8" s="217"/>
      <c r="DH8" s="217"/>
      <c r="DI8" s="217"/>
      <c r="DJ8" s="217"/>
      <c r="DK8" s="217"/>
      <c r="DL8" s="217"/>
      <c r="DM8" s="217"/>
      <c r="DN8" s="217"/>
      <c r="DO8" s="217"/>
      <c r="DP8" s="279"/>
      <c r="DQ8" s="288">
        <v>4871138</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102956</v>
      </c>
      <c r="S9" s="217"/>
      <c r="T9" s="217"/>
      <c r="U9" s="217"/>
      <c r="V9" s="217"/>
      <c r="W9" s="217"/>
      <c r="X9" s="217"/>
      <c r="Y9" s="279"/>
      <c r="Z9" s="282">
        <v>0.4</v>
      </c>
      <c r="AA9" s="282"/>
      <c r="AB9" s="282"/>
      <c r="AC9" s="282"/>
      <c r="AD9" s="287">
        <v>102956</v>
      </c>
      <c r="AE9" s="287"/>
      <c r="AF9" s="287"/>
      <c r="AG9" s="287"/>
      <c r="AH9" s="287"/>
      <c r="AI9" s="287"/>
      <c r="AJ9" s="287"/>
      <c r="AK9" s="287"/>
      <c r="AL9" s="283">
        <v>0.7</v>
      </c>
      <c r="AM9" s="238"/>
      <c r="AN9" s="238"/>
      <c r="AO9" s="296"/>
      <c r="AP9" s="261" t="s">
        <v>337</v>
      </c>
      <c r="AQ9" s="1"/>
      <c r="AR9" s="1"/>
      <c r="AS9" s="1"/>
      <c r="AT9" s="1"/>
      <c r="AU9" s="1"/>
      <c r="AV9" s="1"/>
      <c r="AW9" s="1"/>
      <c r="AX9" s="1"/>
      <c r="AY9" s="1"/>
      <c r="AZ9" s="1"/>
      <c r="BA9" s="1"/>
      <c r="BB9" s="1"/>
      <c r="BC9" s="1"/>
      <c r="BD9" s="1"/>
      <c r="BE9" s="1"/>
      <c r="BF9" s="269"/>
      <c r="BG9" s="274">
        <v>2408058</v>
      </c>
      <c r="BH9" s="217"/>
      <c r="BI9" s="217"/>
      <c r="BJ9" s="217"/>
      <c r="BK9" s="217"/>
      <c r="BL9" s="217"/>
      <c r="BM9" s="217"/>
      <c r="BN9" s="279"/>
      <c r="BO9" s="282">
        <v>23.9</v>
      </c>
      <c r="BP9" s="282"/>
      <c r="BQ9" s="282"/>
      <c r="BR9" s="282"/>
      <c r="BS9" s="287" t="s">
        <v>197</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1752230</v>
      </c>
      <c r="CS9" s="217"/>
      <c r="CT9" s="217"/>
      <c r="CU9" s="217"/>
      <c r="CV9" s="217"/>
      <c r="CW9" s="217"/>
      <c r="CX9" s="217"/>
      <c r="CY9" s="279"/>
      <c r="CZ9" s="282">
        <v>6.9</v>
      </c>
      <c r="DA9" s="282"/>
      <c r="DB9" s="282"/>
      <c r="DC9" s="282"/>
      <c r="DD9" s="288">
        <v>207635</v>
      </c>
      <c r="DE9" s="217"/>
      <c r="DF9" s="217"/>
      <c r="DG9" s="217"/>
      <c r="DH9" s="217"/>
      <c r="DI9" s="217"/>
      <c r="DJ9" s="217"/>
      <c r="DK9" s="217"/>
      <c r="DL9" s="217"/>
      <c r="DM9" s="217"/>
      <c r="DN9" s="217"/>
      <c r="DO9" s="217"/>
      <c r="DP9" s="279"/>
      <c r="DQ9" s="288">
        <v>1426217</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147795</v>
      </c>
      <c r="BH10" s="217"/>
      <c r="BI10" s="217"/>
      <c r="BJ10" s="217"/>
      <c r="BK10" s="217"/>
      <c r="BL10" s="217"/>
      <c r="BM10" s="217"/>
      <c r="BN10" s="279"/>
      <c r="BO10" s="282">
        <v>1.5</v>
      </c>
      <c r="BP10" s="282"/>
      <c r="BQ10" s="282"/>
      <c r="BR10" s="282"/>
      <c r="BS10" s="287" t="s">
        <v>197</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197</v>
      </c>
      <c r="CS10" s="217"/>
      <c r="CT10" s="217"/>
      <c r="CU10" s="217"/>
      <c r="CV10" s="217"/>
      <c r="CW10" s="217"/>
      <c r="CX10" s="217"/>
      <c r="CY10" s="279"/>
      <c r="CZ10" s="282" t="s">
        <v>197</v>
      </c>
      <c r="DA10" s="282"/>
      <c r="DB10" s="282"/>
      <c r="DC10" s="282"/>
      <c r="DD10" s="288" t="s">
        <v>197</v>
      </c>
      <c r="DE10" s="217"/>
      <c r="DF10" s="217"/>
      <c r="DG10" s="217"/>
      <c r="DH10" s="217"/>
      <c r="DI10" s="217"/>
      <c r="DJ10" s="217"/>
      <c r="DK10" s="217"/>
      <c r="DL10" s="217"/>
      <c r="DM10" s="217"/>
      <c r="DN10" s="217"/>
      <c r="DO10" s="217"/>
      <c r="DP10" s="279"/>
      <c r="DQ10" s="288" t="s">
        <v>197</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1271241</v>
      </c>
      <c r="S11" s="217"/>
      <c r="T11" s="217"/>
      <c r="U11" s="217"/>
      <c r="V11" s="217"/>
      <c r="W11" s="217"/>
      <c r="X11" s="217"/>
      <c r="Y11" s="279"/>
      <c r="Z11" s="283">
        <v>4.8</v>
      </c>
      <c r="AA11" s="238"/>
      <c r="AB11" s="238"/>
      <c r="AC11" s="285"/>
      <c r="AD11" s="288">
        <v>1271241</v>
      </c>
      <c r="AE11" s="217"/>
      <c r="AF11" s="217"/>
      <c r="AG11" s="217"/>
      <c r="AH11" s="217"/>
      <c r="AI11" s="217"/>
      <c r="AJ11" s="217"/>
      <c r="AK11" s="279"/>
      <c r="AL11" s="283">
        <v>8.5</v>
      </c>
      <c r="AM11" s="238"/>
      <c r="AN11" s="238"/>
      <c r="AO11" s="296"/>
      <c r="AP11" s="261" t="s">
        <v>342</v>
      </c>
      <c r="AQ11" s="1"/>
      <c r="AR11" s="1"/>
      <c r="AS11" s="1"/>
      <c r="AT11" s="1"/>
      <c r="AU11" s="1"/>
      <c r="AV11" s="1"/>
      <c r="AW11" s="1"/>
      <c r="AX11" s="1"/>
      <c r="AY11" s="1"/>
      <c r="AZ11" s="1"/>
      <c r="BA11" s="1"/>
      <c r="BB11" s="1"/>
      <c r="BC11" s="1"/>
      <c r="BD11" s="1"/>
      <c r="BE11" s="1"/>
      <c r="BF11" s="269"/>
      <c r="BG11" s="274">
        <v>1040068</v>
      </c>
      <c r="BH11" s="217"/>
      <c r="BI11" s="217"/>
      <c r="BJ11" s="217"/>
      <c r="BK11" s="217"/>
      <c r="BL11" s="217"/>
      <c r="BM11" s="217"/>
      <c r="BN11" s="279"/>
      <c r="BO11" s="282">
        <v>10.3</v>
      </c>
      <c r="BP11" s="282"/>
      <c r="BQ11" s="282"/>
      <c r="BR11" s="282"/>
      <c r="BS11" s="287" t="s">
        <v>197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879480</v>
      </c>
      <c r="CS11" s="217"/>
      <c r="CT11" s="217"/>
      <c r="CU11" s="217"/>
      <c r="CV11" s="217"/>
      <c r="CW11" s="217"/>
      <c r="CX11" s="217"/>
      <c r="CY11" s="279"/>
      <c r="CZ11" s="282">
        <v>3.5</v>
      </c>
      <c r="DA11" s="282"/>
      <c r="DB11" s="282"/>
      <c r="DC11" s="282"/>
      <c r="DD11" s="288">
        <v>132520</v>
      </c>
      <c r="DE11" s="217"/>
      <c r="DF11" s="217"/>
      <c r="DG11" s="217"/>
      <c r="DH11" s="217"/>
      <c r="DI11" s="217"/>
      <c r="DJ11" s="217"/>
      <c r="DK11" s="217"/>
      <c r="DL11" s="217"/>
      <c r="DM11" s="217"/>
      <c r="DN11" s="217"/>
      <c r="DO11" s="217"/>
      <c r="DP11" s="279"/>
      <c r="DQ11" s="288">
        <v>642797</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123066</v>
      </c>
      <c r="S12" s="217"/>
      <c r="T12" s="217"/>
      <c r="U12" s="217"/>
      <c r="V12" s="217"/>
      <c r="W12" s="217"/>
      <c r="X12" s="217"/>
      <c r="Y12" s="279"/>
      <c r="Z12" s="282">
        <v>0.5</v>
      </c>
      <c r="AA12" s="282"/>
      <c r="AB12" s="282"/>
      <c r="AC12" s="282"/>
      <c r="AD12" s="287">
        <v>123066</v>
      </c>
      <c r="AE12" s="287"/>
      <c r="AF12" s="287"/>
      <c r="AG12" s="287"/>
      <c r="AH12" s="287"/>
      <c r="AI12" s="287"/>
      <c r="AJ12" s="287"/>
      <c r="AK12" s="287"/>
      <c r="AL12" s="283">
        <v>0.8</v>
      </c>
      <c r="AM12" s="238"/>
      <c r="AN12" s="238"/>
      <c r="AO12" s="296"/>
      <c r="AP12" s="261" t="s">
        <v>346</v>
      </c>
      <c r="AQ12" s="1"/>
      <c r="AR12" s="1"/>
      <c r="AS12" s="1"/>
      <c r="AT12" s="1"/>
      <c r="AU12" s="1"/>
      <c r="AV12" s="1"/>
      <c r="AW12" s="1"/>
      <c r="AX12" s="1"/>
      <c r="AY12" s="1"/>
      <c r="AZ12" s="1"/>
      <c r="BA12" s="1"/>
      <c r="BB12" s="1"/>
      <c r="BC12" s="1"/>
      <c r="BD12" s="1"/>
      <c r="BE12" s="1"/>
      <c r="BF12" s="269"/>
      <c r="BG12" s="274">
        <v>5877248</v>
      </c>
      <c r="BH12" s="217"/>
      <c r="BI12" s="217"/>
      <c r="BJ12" s="217"/>
      <c r="BK12" s="217"/>
      <c r="BL12" s="217"/>
      <c r="BM12" s="217"/>
      <c r="BN12" s="279"/>
      <c r="BO12" s="282">
        <v>58.3</v>
      </c>
      <c r="BP12" s="282"/>
      <c r="BQ12" s="282"/>
      <c r="BR12" s="282"/>
      <c r="BS12" s="287" t="s">
        <v>197</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1665563</v>
      </c>
      <c r="CS12" s="217"/>
      <c r="CT12" s="217"/>
      <c r="CU12" s="217"/>
      <c r="CV12" s="217"/>
      <c r="CW12" s="217"/>
      <c r="CX12" s="217"/>
      <c r="CY12" s="279"/>
      <c r="CZ12" s="282">
        <v>6.6</v>
      </c>
      <c r="DA12" s="282"/>
      <c r="DB12" s="282"/>
      <c r="DC12" s="282"/>
      <c r="DD12" s="288">
        <v>1283161</v>
      </c>
      <c r="DE12" s="217"/>
      <c r="DF12" s="217"/>
      <c r="DG12" s="217"/>
      <c r="DH12" s="217"/>
      <c r="DI12" s="217"/>
      <c r="DJ12" s="217"/>
      <c r="DK12" s="217"/>
      <c r="DL12" s="217"/>
      <c r="DM12" s="217"/>
      <c r="DN12" s="217"/>
      <c r="DO12" s="217"/>
      <c r="DP12" s="279"/>
      <c r="DQ12" s="288">
        <v>351345</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350</v>
      </c>
      <c r="AQ13" s="1"/>
      <c r="AR13" s="1"/>
      <c r="AS13" s="1"/>
      <c r="AT13" s="1"/>
      <c r="AU13" s="1"/>
      <c r="AV13" s="1"/>
      <c r="AW13" s="1"/>
      <c r="AX13" s="1"/>
      <c r="AY13" s="1"/>
      <c r="AZ13" s="1"/>
      <c r="BA13" s="1"/>
      <c r="BB13" s="1"/>
      <c r="BC13" s="1"/>
      <c r="BD13" s="1"/>
      <c r="BE13" s="1"/>
      <c r="BF13" s="269"/>
      <c r="BG13" s="274">
        <v>5876091</v>
      </c>
      <c r="BH13" s="217"/>
      <c r="BI13" s="217"/>
      <c r="BJ13" s="217"/>
      <c r="BK13" s="217"/>
      <c r="BL13" s="217"/>
      <c r="BM13" s="217"/>
      <c r="BN13" s="279"/>
      <c r="BO13" s="282">
        <v>58.3</v>
      </c>
      <c r="BP13" s="282"/>
      <c r="BQ13" s="282"/>
      <c r="BR13" s="282"/>
      <c r="BS13" s="287" t="s">
        <v>197</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1947032</v>
      </c>
      <c r="CS13" s="217"/>
      <c r="CT13" s="217"/>
      <c r="CU13" s="217"/>
      <c r="CV13" s="217"/>
      <c r="CW13" s="217"/>
      <c r="CX13" s="217"/>
      <c r="CY13" s="279"/>
      <c r="CZ13" s="282">
        <v>7.7</v>
      </c>
      <c r="DA13" s="282"/>
      <c r="DB13" s="282"/>
      <c r="DC13" s="282"/>
      <c r="DD13" s="288">
        <v>691909</v>
      </c>
      <c r="DE13" s="217"/>
      <c r="DF13" s="217"/>
      <c r="DG13" s="217"/>
      <c r="DH13" s="217"/>
      <c r="DI13" s="217"/>
      <c r="DJ13" s="217"/>
      <c r="DK13" s="217"/>
      <c r="DL13" s="217"/>
      <c r="DM13" s="217"/>
      <c r="DN13" s="217"/>
      <c r="DO13" s="217"/>
      <c r="DP13" s="279"/>
      <c r="DQ13" s="288">
        <v>1455537</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215</v>
      </c>
      <c r="AQ14" s="1"/>
      <c r="AR14" s="1"/>
      <c r="AS14" s="1"/>
      <c r="AT14" s="1"/>
      <c r="AU14" s="1"/>
      <c r="AV14" s="1"/>
      <c r="AW14" s="1"/>
      <c r="AX14" s="1"/>
      <c r="AY14" s="1"/>
      <c r="AZ14" s="1"/>
      <c r="BA14" s="1"/>
      <c r="BB14" s="1"/>
      <c r="BC14" s="1"/>
      <c r="BD14" s="1"/>
      <c r="BE14" s="1"/>
      <c r="BF14" s="269"/>
      <c r="BG14" s="274">
        <v>206290</v>
      </c>
      <c r="BH14" s="217"/>
      <c r="BI14" s="217"/>
      <c r="BJ14" s="217"/>
      <c r="BK14" s="217"/>
      <c r="BL14" s="217"/>
      <c r="BM14" s="217"/>
      <c r="BN14" s="279"/>
      <c r="BO14" s="282">
        <v>2</v>
      </c>
      <c r="BP14" s="282"/>
      <c r="BQ14" s="282"/>
      <c r="BR14" s="282"/>
      <c r="BS14" s="287" t="s">
        <v>197</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992732</v>
      </c>
      <c r="CS14" s="217"/>
      <c r="CT14" s="217"/>
      <c r="CU14" s="217"/>
      <c r="CV14" s="217"/>
      <c r="CW14" s="217"/>
      <c r="CX14" s="217"/>
      <c r="CY14" s="279"/>
      <c r="CZ14" s="282">
        <v>3.9</v>
      </c>
      <c r="DA14" s="282"/>
      <c r="DB14" s="282"/>
      <c r="DC14" s="282"/>
      <c r="DD14" s="288">
        <v>210563</v>
      </c>
      <c r="DE14" s="217"/>
      <c r="DF14" s="217"/>
      <c r="DG14" s="217"/>
      <c r="DH14" s="217"/>
      <c r="DI14" s="217"/>
      <c r="DJ14" s="217"/>
      <c r="DK14" s="217"/>
      <c r="DL14" s="217"/>
      <c r="DM14" s="217"/>
      <c r="DN14" s="217"/>
      <c r="DO14" s="217"/>
      <c r="DP14" s="279"/>
      <c r="DQ14" s="288">
        <v>782859</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49287</v>
      </c>
      <c r="S15" s="217"/>
      <c r="T15" s="217"/>
      <c r="U15" s="217"/>
      <c r="V15" s="217"/>
      <c r="W15" s="217"/>
      <c r="X15" s="217"/>
      <c r="Y15" s="279"/>
      <c r="Z15" s="282">
        <v>0.2</v>
      </c>
      <c r="AA15" s="282"/>
      <c r="AB15" s="282"/>
      <c r="AC15" s="282"/>
      <c r="AD15" s="287">
        <v>49287</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313486</v>
      </c>
      <c r="BH15" s="217"/>
      <c r="BI15" s="217"/>
      <c r="BJ15" s="217"/>
      <c r="BK15" s="217"/>
      <c r="BL15" s="217"/>
      <c r="BM15" s="217"/>
      <c r="BN15" s="279"/>
      <c r="BO15" s="282">
        <v>3.1</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2127629</v>
      </c>
      <c r="CS15" s="217"/>
      <c r="CT15" s="217"/>
      <c r="CU15" s="217"/>
      <c r="CV15" s="217"/>
      <c r="CW15" s="217"/>
      <c r="CX15" s="217"/>
      <c r="CY15" s="279"/>
      <c r="CZ15" s="282">
        <v>8.4</v>
      </c>
      <c r="DA15" s="282"/>
      <c r="DB15" s="282"/>
      <c r="DC15" s="282"/>
      <c r="DD15" s="288">
        <v>336770</v>
      </c>
      <c r="DE15" s="217"/>
      <c r="DF15" s="217"/>
      <c r="DG15" s="217"/>
      <c r="DH15" s="217"/>
      <c r="DI15" s="217"/>
      <c r="DJ15" s="217"/>
      <c r="DK15" s="217"/>
      <c r="DL15" s="217"/>
      <c r="DM15" s="217"/>
      <c r="DN15" s="217"/>
      <c r="DO15" s="217"/>
      <c r="DP15" s="279"/>
      <c r="DQ15" s="288">
        <v>1822481</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193812</v>
      </c>
      <c r="S16" s="217"/>
      <c r="T16" s="217"/>
      <c r="U16" s="217"/>
      <c r="V16" s="217"/>
      <c r="W16" s="217"/>
      <c r="X16" s="217"/>
      <c r="Y16" s="279"/>
      <c r="Z16" s="282">
        <v>0.7</v>
      </c>
      <c r="AA16" s="282"/>
      <c r="AB16" s="282"/>
      <c r="AC16" s="282"/>
      <c r="AD16" s="287">
        <v>193812</v>
      </c>
      <c r="AE16" s="287"/>
      <c r="AF16" s="287"/>
      <c r="AG16" s="287"/>
      <c r="AH16" s="287"/>
      <c r="AI16" s="287"/>
      <c r="AJ16" s="287"/>
      <c r="AK16" s="287"/>
      <c r="AL16" s="283">
        <v>1.3</v>
      </c>
      <c r="AM16" s="238"/>
      <c r="AN16" s="238"/>
      <c r="AO16" s="296"/>
      <c r="AP16" s="261" t="s">
        <v>357</v>
      </c>
      <c r="AQ16" s="1"/>
      <c r="AR16" s="1"/>
      <c r="AS16" s="1"/>
      <c r="AT16" s="1"/>
      <c r="AU16" s="1"/>
      <c r="AV16" s="1"/>
      <c r="AW16" s="1"/>
      <c r="AX16" s="1"/>
      <c r="AY16" s="1"/>
      <c r="AZ16" s="1"/>
      <c r="BA16" s="1"/>
      <c r="BB16" s="1"/>
      <c r="BC16" s="1"/>
      <c r="BD16" s="1"/>
      <c r="BE16" s="1"/>
      <c r="BF16" s="269"/>
      <c r="BG16" s="274">
        <v>8097</v>
      </c>
      <c r="BH16" s="217"/>
      <c r="BI16" s="217"/>
      <c r="BJ16" s="217"/>
      <c r="BK16" s="217"/>
      <c r="BL16" s="217"/>
      <c r="BM16" s="217"/>
      <c r="BN16" s="279"/>
      <c r="BO16" s="282">
        <v>0.1</v>
      </c>
      <c r="BP16" s="282"/>
      <c r="BQ16" s="282"/>
      <c r="BR16" s="282"/>
      <c r="BS16" s="287" t="s">
        <v>197</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20196</v>
      </c>
      <c r="CS16" s="217"/>
      <c r="CT16" s="217"/>
      <c r="CU16" s="217"/>
      <c r="CV16" s="217"/>
      <c r="CW16" s="217"/>
      <c r="CX16" s="217"/>
      <c r="CY16" s="279"/>
      <c r="CZ16" s="282">
        <v>0.1</v>
      </c>
      <c r="DA16" s="282"/>
      <c r="DB16" s="282"/>
      <c r="DC16" s="282"/>
      <c r="DD16" s="288" t="s">
        <v>197</v>
      </c>
      <c r="DE16" s="217"/>
      <c r="DF16" s="217"/>
      <c r="DG16" s="217"/>
      <c r="DH16" s="217"/>
      <c r="DI16" s="217"/>
      <c r="DJ16" s="217"/>
      <c r="DK16" s="217"/>
      <c r="DL16" s="217"/>
      <c r="DM16" s="217"/>
      <c r="DN16" s="217"/>
      <c r="DO16" s="217"/>
      <c r="DP16" s="279"/>
      <c r="DQ16" s="288">
        <v>490</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287652</v>
      </c>
      <c r="S17" s="217"/>
      <c r="T17" s="217"/>
      <c r="U17" s="217"/>
      <c r="V17" s="217"/>
      <c r="W17" s="217"/>
      <c r="X17" s="217"/>
      <c r="Y17" s="279"/>
      <c r="Z17" s="282">
        <v>1.1000000000000001</v>
      </c>
      <c r="AA17" s="282"/>
      <c r="AB17" s="282"/>
      <c r="AC17" s="282"/>
      <c r="AD17" s="287">
        <v>287652</v>
      </c>
      <c r="AE17" s="287"/>
      <c r="AF17" s="287"/>
      <c r="AG17" s="287"/>
      <c r="AH17" s="287"/>
      <c r="AI17" s="287"/>
      <c r="AJ17" s="287"/>
      <c r="AK17" s="287"/>
      <c r="AL17" s="283">
        <v>1.9</v>
      </c>
      <c r="AM17" s="238"/>
      <c r="AN17" s="238"/>
      <c r="AO17" s="296"/>
      <c r="AP17" s="261" t="s">
        <v>360</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3201489</v>
      </c>
      <c r="CS17" s="217"/>
      <c r="CT17" s="217"/>
      <c r="CU17" s="217"/>
      <c r="CV17" s="217"/>
      <c r="CW17" s="217"/>
      <c r="CX17" s="217"/>
      <c r="CY17" s="279"/>
      <c r="CZ17" s="282">
        <v>12.7</v>
      </c>
      <c r="DA17" s="282"/>
      <c r="DB17" s="282"/>
      <c r="DC17" s="282"/>
      <c r="DD17" s="288" t="s">
        <v>197</v>
      </c>
      <c r="DE17" s="217"/>
      <c r="DF17" s="217"/>
      <c r="DG17" s="217"/>
      <c r="DH17" s="217"/>
      <c r="DI17" s="217"/>
      <c r="DJ17" s="217"/>
      <c r="DK17" s="217"/>
      <c r="DL17" s="217"/>
      <c r="DM17" s="217"/>
      <c r="DN17" s="217"/>
      <c r="DO17" s="217"/>
      <c r="DP17" s="279"/>
      <c r="DQ17" s="288">
        <v>3199215</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53550</v>
      </c>
      <c r="S18" s="217"/>
      <c r="T18" s="217"/>
      <c r="U18" s="217"/>
      <c r="V18" s="217"/>
      <c r="W18" s="217"/>
      <c r="X18" s="217"/>
      <c r="Y18" s="279"/>
      <c r="Z18" s="282">
        <v>0.2</v>
      </c>
      <c r="AA18" s="282"/>
      <c r="AB18" s="282"/>
      <c r="AC18" s="282"/>
      <c r="AD18" s="287">
        <v>53550</v>
      </c>
      <c r="AE18" s="287"/>
      <c r="AF18" s="287"/>
      <c r="AG18" s="287"/>
      <c r="AH18" s="287"/>
      <c r="AI18" s="287"/>
      <c r="AJ18" s="287"/>
      <c r="AK18" s="287"/>
      <c r="AL18" s="283">
        <v>0.4</v>
      </c>
      <c r="AM18" s="238"/>
      <c r="AN18" s="238"/>
      <c r="AO18" s="296"/>
      <c r="AP18" s="261" t="s">
        <v>100</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213940</v>
      </c>
      <c r="S19" s="217"/>
      <c r="T19" s="217"/>
      <c r="U19" s="217"/>
      <c r="V19" s="217"/>
      <c r="W19" s="217"/>
      <c r="X19" s="217"/>
      <c r="Y19" s="279"/>
      <c r="Z19" s="282">
        <v>0.8</v>
      </c>
      <c r="AA19" s="282"/>
      <c r="AB19" s="282"/>
      <c r="AC19" s="282"/>
      <c r="AD19" s="287">
        <v>213940</v>
      </c>
      <c r="AE19" s="287"/>
      <c r="AF19" s="287"/>
      <c r="AG19" s="287"/>
      <c r="AH19" s="287"/>
      <c r="AI19" s="287"/>
      <c r="AJ19" s="287"/>
      <c r="AK19" s="287"/>
      <c r="AL19" s="283">
        <v>1.4</v>
      </c>
      <c r="AM19" s="238"/>
      <c r="AN19" s="238"/>
      <c r="AO19" s="296"/>
      <c r="AP19" s="261" t="s">
        <v>254</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20162</v>
      </c>
      <c r="S20" s="217"/>
      <c r="T20" s="217"/>
      <c r="U20" s="217"/>
      <c r="V20" s="217"/>
      <c r="W20" s="217"/>
      <c r="X20" s="217"/>
      <c r="Y20" s="279"/>
      <c r="Z20" s="282">
        <v>0.1</v>
      </c>
      <c r="AA20" s="282"/>
      <c r="AB20" s="282"/>
      <c r="AC20" s="282"/>
      <c r="AD20" s="287">
        <v>20162</v>
      </c>
      <c r="AE20" s="287"/>
      <c r="AF20" s="287"/>
      <c r="AG20" s="287"/>
      <c r="AH20" s="287"/>
      <c r="AI20" s="287"/>
      <c r="AJ20" s="287"/>
      <c r="AK20" s="287"/>
      <c r="AL20" s="283">
        <v>0.1</v>
      </c>
      <c r="AM20" s="238"/>
      <c r="AN20" s="238"/>
      <c r="AO20" s="296"/>
      <c r="AP20" s="261" t="s">
        <v>368</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25224863</v>
      </c>
      <c r="CS20" s="217"/>
      <c r="CT20" s="217"/>
      <c r="CU20" s="217"/>
      <c r="CV20" s="217"/>
      <c r="CW20" s="217"/>
      <c r="CX20" s="217"/>
      <c r="CY20" s="279"/>
      <c r="CZ20" s="282">
        <v>100</v>
      </c>
      <c r="DA20" s="282"/>
      <c r="DB20" s="282"/>
      <c r="DC20" s="282"/>
      <c r="DD20" s="288">
        <v>2935836</v>
      </c>
      <c r="DE20" s="217"/>
      <c r="DF20" s="217"/>
      <c r="DG20" s="217"/>
      <c r="DH20" s="217"/>
      <c r="DI20" s="217"/>
      <c r="DJ20" s="217"/>
      <c r="DK20" s="217"/>
      <c r="DL20" s="217"/>
      <c r="DM20" s="217"/>
      <c r="DN20" s="217"/>
      <c r="DO20" s="217"/>
      <c r="DP20" s="279"/>
      <c r="DQ20" s="288">
        <v>18472393</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3137092</v>
      </c>
      <c r="S21" s="217"/>
      <c r="T21" s="217"/>
      <c r="U21" s="217"/>
      <c r="V21" s="217"/>
      <c r="W21" s="217"/>
      <c r="X21" s="217"/>
      <c r="Y21" s="279"/>
      <c r="Z21" s="282">
        <v>11.7</v>
      </c>
      <c r="AA21" s="282"/>
      <c r="AB21" s="282"/>
      <c r="AC21" s="282"/>
      <c r="AD21" s="287">
        <v>2523260</v>
      </c>
      <c r="AE21" s="287"/>
      <c r="AF21" s="287"/>
      <c r="AG21" s="287"/>
      <c r="AH21" s="287"/>
      <c r="AI21" s="287"/>
      <c r="AJ21" s="287"/>
      <c r="AK21" s="287"/>
      <c r="AL21" s="283">
        <v>16.8</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2523260</v>
      </c>
      <c r="S22" s="217"/>
      <c r="T22" s="217"/>
      <c r="U22" s="217"/>
      <c r="V22" s="217"/>
      <c r="W22" s="217"/>
      <c r="X22" s="217"/>
      <c r="Y22" s="279"/>
      <c r="Z22" s="282">
        <v>9.5</v>
      </c>
      <c r="AA22" s="282"/>
      <c r="AB22" s="282"/>
      <c r="AC22" s="282"/>
      <c r="AD22" s="287">
        <v>2523260</v>
      </c>
      <c r="AE22" s="287"/>
      <c r="AF22" s="287"/>
      <c r="AG22" s="287"/>
      <c r="AH22" s="287"/>
      <c r="AI22" s="287"/>
      <c r="AJ22" s="287"/>
      <c r="AK22" s="287"/>
      <c r="AL22" s="283">
        <v>16.8</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613832</v>
      </c>
      <c r="S23" s="217"/>
      <c r="T23" s="217"/>
      <c r="U23" s="217"/>
      <c r="V23" s="217"/>
      <c r="W23" s="217"/>
      <c r="X23" s="217"/>
      <c r="Y23" s="279"/>
      <c r="Z23" s="282">
        <v>2.2999999999999998</v>
      </c>
      <c r="AA23" s="282"/>
      <c r="AB23" s="282"/>
      <c r="AC23" s="282"/>
      <c r="AD23" s="287" t="s">
        <v>197</v>
      </c>
      <c r="AE23" s="287"/>
      <c r="AF23" s="287"/>
      <c r="AG23" s="287"/>
      <c r="AH23" s="287"/>
      <c r="AI23" s="287"/>
      <c r="AJ23" s="287"/>
      <c r="AK23" s="287"/>
      <c r="AL23" s="283" t="s">
        <v>197</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190</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11027618</v>
      </c>
      <c r="CS24" s="276"/>
      <c r="CT24" s="276"/>
      <c r="CU24" s="276"/>
      <c r="CV24" s="276"/>
      <c r="CW24" s="276"/>
      <c r="CX24" s="276"/>
      <c r="CY24" s="278"/>
      <c r="CZ24" s="291">
        <v>43.7</v>
      </c>
      <c r="DA24" s="293"/>
      <c r="DB24" s="293"/>
      <c r="DC24" s="337"/>
      <c r="DD24" s="341">
        <v>8121841</v>
      </c>
      <c r="DE24" s="276"/>
      <c r="DF24" s="276"/>
      <c r="DG24" s="276"/>
      <c r="DH24" s="276"/>
      <c r="DI24" s="276"/>
      <c r="DJ24" s="276"/>
      <c r="DK24" s="278"/>
      <c r="DL24" s="341">
        <v>7473172</v>
      </c>
      <c r="DM24" s="276"/>
      <c r="DN24" s="276"/>
      <c r="DO24" s="276"/>
      <c r="DP24" s="276"/>
      <c r="DQ24" s="276"/>
      <c r="DR24" s="276"/>
      <c r="DS24" s="276"/>
      <c r="DT24" s="276"/>
      <c r="DU24" s="276"/>
      <c r="DV24" s="278"/>
      <c r="DW24" s="291">
        <v>49.5</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15613061</v>
      </c>
      <c r="S25" s="217"/>
      <c r="T25" s="217"/>
      <c r="U25" s="217"/>
      <c r="V25" s="217"/>
      <c r="W25" s="217"/>
      <c r="X25" s="217"/>
      <c r="Y25" s="279"/>
      <c r="Z25" s="282">
        <v>58.5</v>
      </c>
      <c r="AA25" s="282"/>
      <c r="AB25" s="282"/>
      <c r="AC25" s="282"/>
      <c r="AD25" s="287">
        <v>14999229</v>
      </c>
      <c r="AE25" s="287"/>
      <c r="AF25" s="287"/>
      <c r="AG25" s="287"/>
      <c r="AH25" s="287"/>
      <c r="AI25" s="287"/>
      <c r="AJ25" s="287"/>
      <c r="AK25" s="287"/>
      <c r="AL25" s="283">
        <v>99.7</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3606971</v>
      </c>
      <c r="CS25" s="313"/>
      <c r="CT25" s="313"/>
      <c r="CU25" s="313"/>
      <c r="CV25" s="313"/>
      <c r="CW25" s="313"/>
      <c r="CX25" s="313"/>
      <c r="CY25" s="332"/>
      <c r="CZ25" s="283">
        <v>14.3</v>
      </c>
      <c r="DA25" s="335"/>
      <c r="DB25" s="335"/>
      <c r="DC25" s="338"/>
      <c r="DD25" s="288">
        <v>3351491</v>
      </c>
      <c r="DE25" s="313"/>
      <c r="DF25" s="313"/>
      <c r="DG25" s="313"/>
      <c r="DH25" s="313"/>
      <c r="DI25" s="313"/>
      <c r="DJ25" s="313"/>
      <c r="DK25" s="332"/>
      <c r="DL25" s="288">
        <v>3329532</v>
      </c>
      <c r="DM25" s="313"/>
      <c r="DN25" s="313"/>
      <c r="DO25" s="313"/>
      <c r="DP25" s="313"/>
      <c r="DQ25" s="313"/>
      <c r="DR25" s="313"/>
      <c r="DS25" s="313"/>
      <c r="DT25" s="313"/>
      <c r="DU25" s="313"/>
      <c r="DV25" s="332"/>
      <c r="DW25" s="283">
        <v>22.1</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2964</v>
      </c>
      <c r="S26" s="217"/>
      <c r="T26" s="217"/>
      <c r="U26" s="217"/>
      <c r="V26" s="217"/>
      <c r="W26" s="217"/>
      <c r="X26" s="217"/>
      <c r="Y26" s="279"/>
      <c r="Z26" s="282">
        <v>0</v>
      </c>
      <c r="AA26" s="282"/>
      <c r="AB26" s="282"/>
      <c r="AC26" s="282"/>
      <c r="AD26" s="287">
        <v>2964</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1858090</v>
      </c>
      <c r="CS26" s="217"/>
      <c r="CT26" s="217"/>
      <c r="CU26" s="217"/>
      <c r="CV26" s="217"/>
      <c r="CW26" s="217"/>
      <c r="CX26" s="217"/>
      <c r="CY26" s="279"/>
      <c r="CZ26" s="283">
        <v>7.4</v>
      </c>
      <c r="DA26" s="335"/>
      <c r="DB26" s="335"/>
      <c r="DC26" s="338"/>
      <c r="DD26" s="288">
        <v>1690439</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53559</v>
      </c>
      <c r="S27" s="217"/>
      <c r="T27" s="217"/>
      <c r="U27" s="217"/>
      <c r="V27" s="217"/>
      <c r="W27" s="217"/>
      <c r="X27" s="217"/>
      <c r="Y27" s="279"/>
      <c r="Z27" s="282">
        <v>0.2</v>
      </c>
      <c r="AA27" s="282"/>
      <c r="AB27" s="282"/>
      <c r="AC27" s="282"/>
      <c r="AD27" s="287" t="s">
        <v>197</v>
      </c>
      <c r="AE27" s="287"/>
      <c r="AF27" s="287"/>
      <c r="AG27" s="287"/>
      <c r="AH27" s="287"/>
      <c r="AI27" s="287"/>
      <c r="AJ27" s="287"/>
      <c r="AK27" s="287"/>
      <c r="AL27" s="283" t="s">
        <v>197</v>
      </c>
      <c r="AM27" s="238"/>
      <c r="AN27" s="238"/>
      <c r="AO27" s="296"/>
      <c r="AP27" s="261" t="s">
        <v>390</v>
      </c>
      <c r="AQ27" s="1"/>
      <c r="AR27" s="1"/>
      <c r="AS27" s="1"/>
      <c r="AT27" s="1"/>
      <c r="AU27" s="1"/>
      <c r="AV27" s="1"/>
      <c r="AW27" s="1"/>
      <c r="AX27" s="1"/>
      <c r="AY27" s="1"/>
      <c r="AZ27" s="1"/>
      <c r="BA27" s="1"/>
      <c r="BB27" s="1"/>
      <c r="BC27" s="1"/>
      <c r="BD27" s="1"/>
      <c r="BE27" s="1"/>
      <c r="BF27" s="269"/>
      <c r="BG27" s="274">
        <v>10077641</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4219158</v>
      </c>
      <c r="CS27" s="313"/>
      <c r="CT27" s="313"/>
      <c r="CU27" s="313"/>
      <c r="CV27" s="313"/>
      <c r="CW27" s="313"/>
      <c r="CX27" s="313"/>
      <c r="CY27" s="332"/>
      <c r="CZ27" s="283">
        <v>16.7</v>
      </c>
      <c r="DA27" s="335"/>
      <c r="DB27" s="335"/>
      <c r="DC27" s="338"/>
      <c r="DD27" s="288">
        <v>1571135</v>
      </c>
      <c r="DE27" s="313"/>
      <c r="DF27" s="313"/>
      <c r="DG27" s="313"/>
      <c r="DH27" s="313"/>
      <c r="DI27" s="313"/>
      <c r="DJ27" s="313"/>
      <c r="DK27" s="332"/>
      <c r="DL27" s="288">
        <v>944425</v>
      </c>
      <c r="DM27" s="313"/>
      <c r="DN27" s="313"/>
      <c r="DO27" s="313"/>
      <c r="DP27" s="313"/>
      <c r="DQ27" s="313"/>
      <c r="DR27" s="313"/>
      <c r="DS27" s="313"/>
      <c r="DT27" s="313"/>
      <c r="DU27" s="313"/>
      <c r="DV27" s="332"/>
      <c r="DW27" s="283">
        <v>6.3</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102928</v>
      </c>
      <c r="S28" s="217"/>
      <c r="T28" s="217"/>
      <c r="U28" s="217"/>
      <c r="V28" s="217"/>
      <c r="W28" s="217"/>
      <c r="X28" s="217"/>
      <c r="Y28" s="279"/>
      <c r="Z28" s="282">
        <v>0.4</v>
      </c>
      <c r="AA28" s="282"/>
      <c r="AB28" s="282"/>
      <c r="AC28" s="282"/>
      <c r="AD28" s="287">
        <v>28912</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3201489</v>
      </c>
      <c r="CS28" s="217"/>
      <c r="CT28" s="217"/>
      <c r="CU28" s="217"/>
      <c r="CV28" s="217"/>
      <c r="CW28" s="217"/>
      <c r="CX28" s="217"/>
      <c r="CY28" s="279"/>
      <c r="CZ28" s="283">
        <v>12.7</v>
      </c>
      <c r="DA28" s="335"/>
      <c r="DB28" s="335"/>
      <c r="DC28" s="338"/>
      <c r="DD28" s="288">
        <v>3199215</v>
      </c>
      <c r="DE28" s="217"/>
      <c r="DF28" s="217"/>
      <c r="DG28" s="217"/>
      <c r="DH28" s="217"/>
      <c r="DI28" s="217"/>
      <c r="DJ28" s="217"/>
      <c r="DK28" s="279"/>
      <c r="DL28" s="288">
        <v>3199215</v>
      </c>
      <c r="DM28" s="217"/>
      <c r="DN28" s="217"/>
      <c r="DO28" s="217"/>
      <c r="DP28" s="217"/>
      <c r="DQ28" s="217"/>
      <c r="DR28" s="217"/>
      <c r="DS28" s="217"/>
      <c r="DT28" s="217"/>
      <c r="DU28" s="217"/>
      <c r="DV28" s="279"/>
      <c r="DW28" s="283">
        <v>21.2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83024</v>
      </c>
      <c r="S29" s="217"/>
      <c r="T29" s="217"/>
      <c r="U29" s="217"/>
      <c r="V29" s="217"/>
      <c r="W29" s="217"/>
      <c r="X29" s="217"/>
      <c r="Y29" s="279"/>
      <c r="Z29" s="282">
        <v>0.3</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3201489</v>
      </c>
      <c r="CS29" s="313"/>
      <c r="CT29" s="313"/>
      <c r="CU29" s="313"/>
      <c r="CV29" s="313"/>
      <c r="CW29" s="313"/>
      <c r="CX29" s="313"/>
      <c r="CY29" s="332"/>
      <c r="CZ29" s="283">
        <v>12.7</v>
      </c>
      <c r="DA29" s="335"/>
      <c r="DB29" s="335"/>
      <c r="DC29" s="338"/>
      <c r="DD29" s="288">
        <v>3199215</v>
      </c>
      <c r="DE29" s="313"/>
      <c r="DF29" s="313"/>
      <c r="DG29" s="313"/>
      <c r="DH29" s="313"/>
      <c r="DI29" s="313"/>
      <c r="DJ29" s="313"/>
      <c r="DK29" s="332"/>
      <c r="DL29" s="288">
        <v>3199215</v>
      </c>
      <c r="DM29" s="313"/>
      <c r="DN29" s="313"/>
      <c r="DO29" s="313"/>
      <c r="DP29" s="313"/>
      <c r="DQ29" s="313"/>
      <c r="DR29" s="313"/>
      <c r="DS29" s="313"/>
      <c r="DT29" s="313"/>
      <c r="DU29" s="313"/>
      <c r="DV29" s="332"/>
      <c r="DW29" s="283">
        <v>21.2</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3661016</v>
      </c>
      <c r="S30" s="217"/>
      <c r="T30" s="217"/>
      <c r="U30" s="217"/>
      <c r="V30" s="217"/>
      <c r="W30" s="217"/>
      <c r="X30" s="217"/>
      <c r="Y30" s="279"/>
      <c r="Z30" s="282">
        <v>13.7</v>
      </c>
      <c r="AA30" s="282"/>
      <c r="AB30" s="282"/>
      <c r="AC30" s="282"/>
      <c r="AD30" s="287" t="s">
        <v>197</v>
      </c>
      <c r="AE30" s="287"/>
      <c r="AF30" s="287"/>
      <c r="AG30" s="287"/>
      <c r="AH30" s="287"/>
      <c r="AI30" s="287"/>
      <c r="AJ30" s="287"/>
      <c r="AK30" s="287"/>
      <c r="AL30" s="283" t="s">
        <v>197</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3103706</v>
      </c>
      <c r="CS30" s="217"/>
      <c r="CT30" s="217"/>
      <c r="CU30" s="217"/>
      <c r="CV30" s="217"/>
      <c r="CW30" s="217"/>
      <c r="CX30" s="217"/>
      <c r="CY30" s="279"/>
      <c r="CZ30" s="283">
        <v>12.3</v>
      </c>
      <c r="DA30" s="335"/>
      <c r="DB30" s="335"/>
      <c r="DC30" s="338"/>
      <c r="DD30" s="288">
        <v>3101432</v>
      </c>
      <c r="DE30" s="217"/>
      <c r="DF30" s="217"/>
      <c r="DG30" s="217"/>
      <c r="DH30" s="217"/>
      <c r="DI30" s="217"/>
      <c r="DJ30" s="217"/>
      <c r="DK30" s="279"/>
      <c r="DL30" s="288">
        <v>3101432</v>
      </c>
      <c r="DM30" s="217"/>
      <c r="DN30" s="217"/>
      <c r="DO30" s="217"/>
      <c r="DP30" s="217"/>
      <c r="DQ30" s="217"/>
      <c r="DR30" s="217"/>
      <c r="DS30" s="217"/>
      <c r="DT30" s="217"/>
      <c r="DU30" s="217"/>
      <c r="DV30" s="279"/>
      <c r="DW30" s="283">
        <v>20.5</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8</v>
      </c>
      <c r="AQ31" s="178"/>
      <c r="AR31" s="178"/>
      <c r="AS31" s="178"/>
      <c r="AT31" s="306" t="s">
        <v>394</v>
      </c>
      <c r="AU31" s="265"/>
      <c r="AV31" s="265"/>
      <c r="AW31" s="265"/>
      <c r="AX31" s="260" t="s">
        <v>274</v>
      </c>
      <c r="AY31" s="265"/>
      <c r="AZ31" s="265"/>
      <c r="BA31" s="265"/>
      <c r="BB31" s="265"/>
      <c r="BC31" s="265"/>
      <c r="BD31" s="265"/>
      <c r="BE31" s="265"/>
      <c r="BF31" s="268"/>
      <c r="BG31" s="318">
        <v>99.4</v>
      </c>
      <c r="BH31" s="322"/>
      <c r="BI31" s="322"/>
      <c r="BJ31" s="322"/>
      <c r="BK31" s="322"/>
      <c r="BL31" s="322"/>
      <c r="BM31" s="293">
        <v>98.7</v>
      </c>
      <c r="BN31" s="322"/>
      <c r="BO31" s="322"/>
      <c r="BP31" s="322"/>
      <c r="BQ31" s="324"/>
      <c r="BR31" s="318">
        <v>99.6</v>
      </c>
      <c r="BS31" s="322"/>
      <c r="BT31" s="322"/>
      <c r="BU31" s="322"/>
      <c r="BV31" s="322"/>
      <c r="BW31" s="322"/>
      <c r="BX31" s="293">
        <v>98.7</v>
      </c>
      <c r="BY31" s="322"/>
      <c r="BZ31" s="322"/>
      <c r="CA31" s="322"/>
      <c r="CB31" s="324"/>
      <c r="CD31" s="134"/>
      <c r="CE31" s="42"/>
      <c r="CF31" s="261" t="s">
        <v>316</v>
      </c>
      <c r="CG31" s="1"/>
      <c r="CH31" s="1"/>
      <c r="CI31" s="1"/>
      <c r="CJ31" s="1"/>
      <c r="CK31" s="1"/>
      <c r="CL31" s="1"/>
      <c r="CM31" s="1"/>
      <c r="CN31" s="1"/>
      <c r="CO31" s="1"/>
      <c r="CP31" s="1"/>
      <c r="CQ31" s="269"/>
      <c r="CR31" s="274">
        <v>97783</v>
      </c>
      <c r="CS31" s="313"/>
      <c r="CT31" s="313"/>
      <c r="CU31" s="313"/>
      <c r="CV31" s="313"/>
      <c r="CW31" s="313"/>
      <c r="CX31" s="313"/>
      <c r="CY31" s="332"/>
      <c r="CZ31" s="283">
        <v>0.4</v>
      </c>
      <c r="DA31" s="335"/>
      <c r="DB31" s="335"/>
      <c r="DC31" s="338"/>
      <c r="DD31" s="288">
        <v>97783</v>
      </c>
      <c r="DE31" s="313"/>
      <c r="DF31" s="313"/>
      <c r="DG31" s="313"/>
      <c r="DH31" s="313"/>
      <c r="DI31" s="313"/>
      <c r="DJ31" s="313"/>
      <c r="DK31" s="332"/>
      <c r="DL31" s="288">
        <v>97783</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1251661</v>
      </c>
      <c r="S32" s="217"/>
      <c r="T32" s="217"/>
      <c r="U32" s="217"/>
      <c r="V32" s="217"/>
      <c r="W32" s="217"/>
      <c r="X32" s="217"/>
      <c r="Y32" s="279"/>
      <c r="Z32" s="282">
        <v>4.7</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249</v>
      </c>
      <c r="AX32" s="261" t="s">
        <v>375</v>
      </c>
      <c r="AY32" s="1"/>
      <c r="AZ32" s="1"/>
      <c r="BA32" s="1"/>
      <c r="BB32" s="1"/>
      <c r="BC32" s="1"/>
      <c r="BD32" s="1"/>
      <c r="BE32" s="1"/>
      <c r="BF32" s="269"/>
      <c r="BG32" s="319">
        <v>99</v>
      </c>
      <c r="BH32" s="313"/>
      <c r="BI32" s="313"/>
      <c r="BJ32" s="313"/>
      <c r="BK32" s="313"/>
      <c r="BL32" s="313"/>
      <c r="BM32" s="238">
        <v>98.1</v>
      </c>
      <c r="BN32" s="313"/>
      <c r="BO32" s="313"/>
      <c r="BP32" s="313"/>
      <c r="BQ32" s="316"/>
      <c r="BR32" s="319">
        <v>99.5</v>
      </c>
      <c r="BS32" s="313"/>
      <c r="BT32" s="313"/>
      <c r="BU32" s="313"/>
      <c r="BV32" s="313"/>
      <c r="BW32" s="313"/>
      <c r="BX32" s="238">
        <v>98.3</v>
      </c>
      <c r="BY32" s="313"/>
      <c r="BZ32" s="313"/>
      <c r="CA32" s="313"/>
      <c r="CB32" s="316"/>
      <c r="CD32" s="135"/>
      <c r="CE32" s="142"/>
      <c r="CF32" s="261" t="s">
        <v>397</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57823</v>
      </c>
      <c r="S33" s="217"/>
      <c r="T33" s="217"/>
      <c r="U33" s="217"/>
      <c r="V33" s="217"/>
      <c r="W33" s="217"/>
      <c r="X33" s="217"/>
      <c r="Y33" s="279"/>
      <c r="Z33" s="282">
        <v>0.2</v>
      </c>
      <c r="AA33" s="282"/>
      <c r="AB33" s="282"/>
      <c r="AC33" s="282"/>
      <c r="AD33" s="287">
        <v>3514</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99.6</v>
      </c>
      <c r="BH33" s="312"/>
      <c r="BI33" s="312"/>
      <c r="BJ33" s="312"/>
      <c r="BK33" s="312"/>
      <c r="BL33" s="312"/>
      <c r="BM33" s="294">
        <v>99.1</v>
      </c>
      <c r="BN33" s="312"/>
      <c r="BO33" s="312"/>
      <c r="BP33" s="312"/>
      <c r="BQ33" s="317"/>
      <c r="BR33" s="320">
        <v>99.6</v>
      </c>
      <c r="BS33" s="312"/>
      <c r="BT33" s="312"/>
      <c r="BU33" s="312"/>
      <c r="BV33" s="312"/>
      <c r="BW33" s="312"/>
      <c r="BX33" s="294">
        <v>99</v>
      </c>
      <c r="BY33" s="312"/>
      <c r="BZ33" s="312"/>
      <c r="CA33" s="312"/>
      <c r="CB33" s="317"/>
      <c r="CD33" s="261" t="s">
        <v>398</v>
      </c>
      <c r="CE33" s="1"/>
      <c r="CF33" s="1"/>
      <c r="CG33" s="1"/>
      <c r="CH33" s="1"/>
      <c r="CI33" s="1"/>
      <c r="CJ33" s="1"/>
      <c r="CK33" s="1"/>
      <c r="CL33" s="1"/>
      <c r="CM33" s="1"/>
      <c r="CN33" s="1"/>
      <c r="CO33" s="1"/>
      <c r="CP33" s="1"/>
      <c r="CQ33" s="269"/>
      <c r="CR33" s="274">
        <v>11241213</v>
      </c>
      <c r="CS33" s="313"/>
      <c r="CT33" s="313"/>
      <c r="CU33" s="313"/>
      <c r="CV33" s="313"/>
      <c r="CW33" s="313"/>
      <c r="CX33" s="313"/>
      <c r="CY33" s="332"/>
      <c r="CZ33" s="283">
        <v>44.6</v>
      </c>
      <c r="DA33" s="335"/>
      <c r="DB33" s="335"/>
      <c r="DC33" s="338"/>
      <c r="DD33" s="288">
        <v>9663953</v>
      </c>
      <c r="DE33" s="313"/>
      <c r="DF33" s="313"/>
      <c r="DG33" s="313"/>
      <c r="DH33" s="313"/>
      <c r="DI33" s="313"/>
      <c r="DJ33" s="313"/>
      <c r="DK33" s="332"/>
      <c r="DL33" s="288">
        <v>6709473</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64159</v>
      </c>
      <c r="S34" s="217"/>
      <c r="T34" s="217"/>
      <c r="U34" s="217"/>
      <c r="V34" s="217"/>
      <c r="W34" s="217"/>
      <c r="X34" s="217"/>
      <c r="Y34" s="279"/>
      <c r="Z34" s="282">
        <v>0.2</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4608375</v>
      </c>
      <c r="CS34" s="217"/>
      <c r="CT34" s="217"/>
      <c r="CU34" s="217"/>
      <c r="CV34" s="217"/>
      <c r="CW34" s="217"/>
      <c r="CX34" s="217"/>
      <c r="CY34" s="279"/>
      <c r="CZ34" s="283">
        <v>18.3</v>
      </c>
      <c r="DA34" s="335"/>
      <c r="DB34" s="335"/>
      <c r="DC34" s="338"/>
      <c r="DD34" s="288">
        <v>3729210</v>
      </c>
      <c r="DE34" s="217"/>
      <c r="DF34" s="217"/>
      <c r="DG34" s="217"/>
      <c r="DH34" s="217"/>
      <c r="DI34" s="217"/>
      <c r="DJ34" s="217"/>
      <c r="DK34" s="279"/>
      <c r="DL34" s="288">
        <v>3243783</v>
      </c>
      <c r="DM34" s="217"/>
      <c r="DN34" s="217"/>
      <c r="DO34" s="217"/>
      <c r="DP34" s="217"/>
      <c r="DQ34" s="217"/>
      <c r="DR34" s="217"/>
      <c r="DS34" s="217"/>
      <c r="DT34" s="217"/>
      <c r="DU34" s="217"/>
      <c r="DV34" s="279"/>
      <c r="DW34" s="283">
        <v>21.5</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2073512</v>
      </c>
      <c r="S35" s="217"/>
      <c r="T35" s="217"/>
      <c r="U35" s="217"/>
      <c r="V35" s="217"/>
      <c r="W35" s="217"/>
      <c r="X35" s="217"/>
      <c r="Y35" s="279"/>
      <c r="Z35" s="282">
        <v>7.8</v>
      </c>
      <c r="AA35" s="282"/>
      <c r="AB35" s="282"/>
      <c r="AC35" s="282"/>
      <c r="AD35" s="287" t="s">
        <v>197</v>
      </c>
      <c r="AE35" s="287"/>
      <c r="AF35" s="287"/>
      <c r="AG35" s="287"/>
      <c r="AH35" s="287"/>
      <c r="AI35" s="287"/>
      <c r="AJ35" s="287"/>
      <c r="AK35" s="287"/>
      <c r="AL35" s="283" t="s">
        <v>197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132686</v>
      </c>
      <c r="CS35" s="313"/>
      <c r="CT35" s="313"/>
      <c r="CU35" s="313"/>
      <c r="CV35" s="313"/>
      <c r="CW35" s="313"/>
      <c r="CX35" s="313"/>
      <c r="CY35" s="332"/>
      <c r="CZ35" s="283">
        <v>0.5</v>
      </c>
      <c r="DA35" s="335"/>
      <c r="DB35" s="335"/>
      <c r="DC35" s="338"/>
      <c r="DD35" s="288">
        <v>118619</v>
      </c>
      <c r="DE35" s="313"/>
      <c r="DF35" s="313"/>
      <c r="DG35" s="313"/>
      <c r="DH35" s="313"/>
      <c r="DI35" s="313"/>
      <c r="DJ35" s="313"/>
      <c r="DK35" s="332"/>
      <c r="DL35" s="288">
        <v>116968</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1371514</v>
      </c>
      <c r="S36" s="217"/>
      <c r="T36" s="217"/>
      <c r="U36" s="217"/>
      <c r="V36" s="217"/>
      <c r="W36" s="217"/>
      <c r="X36" s="217"/>
      <c r="Y36" s="279"/>
      <c r="Z36" s="282">
        <v>5.0999999999999996</v>
      </c>
      <c r="AA36" s="282"/>
      <c r="AB36" s="282"/>
      <c r="AC36" s="282"/>
      <c r="AD36" s="287" t="s">
        <v>197</v>
      </c>
      <c r="AE36" s="287"/>
      <c r="AF36" s="287"/>
      <c r="AG36" s="287"/>
      <c r="AH36" s="287"/>
      <c r="AI36" s="287"/>
      <c r="AJ36" s="287"/>
      <c r="AK36" s="287"/>
      <c r="AL36" s="283" t="s">
        <v>197</v>
      </c>
      <c r="AM36" s="238"/>
      <c r="AN36" s="238"/>
      <c r="AO36" s="296"/>
      <c r="AP36" s="95"/>
      <c r="AQ36" s="301" t="s">
        <v>390</v>
      </c>
      <c r="AR36" s="304"/>
      <c r="AS36" s="304"/>
      <c r="AT36" s="304"/>
      <c r="AU36" s="304"/>
      <c r="AV36" s="304"/>
      <c r="AW36" s="304"/>
      <c r="AX36" s="304"/>
      <c r="AY36" s="309"/>
      <c r="AZ36" s="273">
        <v>2782883</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57198</v>
      </c>
      <c r="BW36" s="276"/>
      <c r="BX36" s="276"/>
      <c r="BY36" s="276"/>
      <c r="BZ36" s="276"/>
      <c r="CA36" s="276"/>
      <c r="CB36" s="315"/>
      <c r="CD36" s="261" t="s">
        <v>30</v>
      </c>
      <c r="CE36" s="1"/>
      <c r="CF36" s="1"/>
      <c r="CG36" s="1"/>
      <c r="CH36" s="1"/>
      <c r="CI36" s="1"/>
      <c r="CJ36" s="1"/>
      <c r="CK36" s="1"/>
      <c r="CL36" s="1"/>
      <c r="CM36" s="1"/>
      <c r="CN36" s="1"/>
      <c r="CO36" s="1"/>
      <c r="CP36" s="1"/>
      <c r="CQ36" s="269"/>
      <c r="CR36" s="274">
        <v>3333653</v>
      </c>
      <c r="CS36" s="217"/>
      <c r="CT36" s="217"/>
      <c r="CU36" s="217"/>
      <c r="CV36" s="217"/>
      <c r="CW36" s="217"/>
      <c r="CX36" s="217"/>
      <c r="CY36" s="279"/>
      <c r="CZ36" s="283">
        <v>13.2</v>
      </c>
      <c r="DA36" s="335"/>
      <c r="DB36" s="335"/>
      <c r="DC36" s="338"/>
      <c r="DD36" s="288">
        <v>2960643</v>
      </c>
      <c r="DE36" s="217"/>
      <c r="DF36" s="217"/>
      <c r="DG36" s="217"/>
      <c r="DH36" s="217"/>
      <c r="DI36" s="217"/>
      <c r="DJ36" s="217"/>
      <c r="DK36" s="279"/>
      <c r="DL36" s="288">
        <v>1901732</v>
      </c>
      <c r="DM36" s="217"/>
      <c r="DN36" s="217"/>
      <c r="DO36" s="217"/>
      <c r="DP36" s="217"/>
      <c r="DQ36" s="217"/>
      <c r="DR36" s="217"/>
      <c r="DS36" s="217"/>
      <c r="DT36" s="217"/>
      <c r="DU36" s="217"/>
      <c r="DV36" s="279"/>
      <c r="DW36" s="283">
        <v>12.6</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436996</v>
      </c>
      <c r="S37" s="217"/>
      <c r="T37" s="217"/>
      <c r="U37" s="217"/>
      <c r="V37" s="217"/>
      <c r="W37" s="217"/>
      <c r="X37" s="217"/>
      <c r="Y37" s="279"/>
      <c r="Z37" s="282">
        <v>1.6</v>
      </c>
      <c r="AA37" s="282"/>
      <c r="AB37" s="282"/>
      <c r="AC37" s="282"/>
      <c r="AD37" s="287">
        <v>2896</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1087378</v>
      </c>
      <c r="BA37" s="217"/>
      <c r="BB37" s="217"/>
      <c r="BC37" s="217"/>
      <c r="BD37" s="313"/>
      <c r="BE37" s="313"/>
      <c r="BF37" s="316"/>
      <c r="BG37" s="261" t="s">
        <v>411</v>
      </c>
      <c r="BH37" s="1"/>
      <c r="BI37" s="1"/>
      <c r="BJ37" s="1"/>
      <c r="BK37" s="1"/>
      <c r="BL37" s="1"/>
      <c r="BM37" s="1"/>
      <c r="BN37" s="1"/>
      <c r="BO37" s="1"/>
      <c r="BP37" s="1"/>
      <c r="BQ37" s="1"/>
      <c r="BR37" s="1"/>
      <c r="BS37" s="1"/>
      <c r="BT37" s="1"/>
      <c r="BU37" s="269"/>
      <c r="BV37" s="274">
        <v>42040</v>
      </c>
      <c r="BW37" s="217"/>
      <c r="BX37" s="217"/>
      <c r="BY37" s="217"/>
      <c r="BZ37" s="217"/>
      <c r="CA37" s="217"/>
      <c r="CB37" s="326"/>
      <c r="CD37" s="261" t="s">
        <v>156</v>
      </c>
      <c r="CE37" s="1"/>
      <c r="CF37" s="1"/>
      <c r="CG37" s="1"/>
      <c r="CH37" s="1"/>
      <c r="CI37" s="1"/>
      <c r="CJ37" s="1"/>
      <c r="CK37" s="1"/>
      <c r="CL37" s="1"/>
      <c r="CM37" s="1"/>
      <c r="CN37" s="1"/>
      <c r="CO37" s="1"/>
      <c r="CP37" s="1"/>
      <c r="CQ37" s="269"/>
      <c r="CR37" s="274">
        <v>127142</v>
      </c>
      <c r="CS37" s="313"/>
      <c r="CT37" s="313"/>
      <c r="CU37" s="313"/>
      <c r="CV37" s="313"/>
      <c r="CW37" s="313"/>
      <c r="CX37" s="313"/>
      <c r="CY37" s="332"/>
      <c r="CZ37" s="283">
        <v>0.5</v>
      </c>
      <c r="DA37" s="335"/>
      <c r="DB37" s="335"/>
      <c r="DC37" s="338"/>
      <c r="DD37" s="288">
        <v>127142</v>
      </c>
      <c r="DE37" s="313"/>
      <c r="DF37" s="313"/>
      <c r="DG37" s="313"/>
      <c r="DH37" s="313"/>
      <c r="DI37" s="313"/>
      <c r="DJ37" s="313"/>
      <c r="DK37" s="332"/>
      <c r="DL37" s="288">
        <v>127142</v>
      </c>
      <c r="DM37" s="313"/>
      <c r="DN37" s="313"/>
      <c r="DO37" s="313"/>
      <c r="DP37" s="313"/>
      <c r="DQ37" s="313"/>
      <c r="DR37" s="313"/>
      <c r="DS37" s="313"/>
      <c r="DT37" s="313"/>
      <c r="DU37" s="313"/>
      <c r="DV37" s="332"/>
      <c r="DW37" s="283">
        <v>0.8</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1928864</v>
      </c>
      <c r="S38" s="217"/>
      <c r="T38" s="217"/>
      <c r="U38" s="217"/>
      <c r="V38" s="217"/>
      <c r="W38" s="217"/>
      <c r="X38" s="217"/>
      <c r="Y38" s="279"/>
      <c r="Z38" s="282">
        <v>7.2</v>
      </c>
      <c r="AA38" s="282"/>
      <c r="AB38" s="282"/>
      <c r="AC38" s="282"/>
      <c r="AD38" s="287" t="s">
        <v>197</v>
      </c>
      <c r="AE38" s="287"/>
      <c r="AF38" s="287"/>
      <c r="AG38" s="287"/>
      <c r="AH38" s="287"/>
      <c r="AI38" s="287"/>
      <c r="AJ38" s="287"/>
      <c r="AK38" s="287"/>
      <c r="AL38" s="283" t="s">
        <v>197</v>
      </c>
      <c r="AM38" s="238"/>
      <c r="AN38" s="238"/>
      <c r="AO38" s="296"/>
      <c r="AQ38" s="302" t="s">
        <v>309</v>
      </c>
      <c r="AR38" s="111"/>
      <c r="AS38" s="111"/>
      <c r="AT38" s="111"/>
      <c r="AU38" s="111"/>
      <c r="AV38" s="111"/>
      <c r="AW38" s="111"/>
      <c r="AX38" s="111"/>
      <c r="AY38" s="310"/>
      <c r="AZ38" s="274">
        <v>129944</v>
      </c>
      <c r="BA38" s="217"/>
      <c r="BB38" s="217"/>
      <c r="BC38" s="217"/>
      <c r="BD38" s="313"/>
      <c r="BE38" s="313"/>
      <c r="BF38" s="316"/>
      <c r="BG38" s="261" t="s">
        <v>413</v>
      </c>
      <c r="BH38" s="1"/>
      <c r="BI38" s="1"/>
      <c r="BJ38" s="1"/>
      <c r="BK38" s="1"/>
      <c r="BL38" s="1"/>
      <c r="BM38" s="1"/>
      <c r="BN38" s="1"/>
      <c r="BO38" s="1"/>
      <c r="BP38" s="1"/>
      <c r="BQ38" s="1"/>
      <c r="BR38" s="1"/>
      <c r="BS38" s="1"/>
      <c r="BT38" s="1"/>
      <c r="BU38" s="269"/>
      <c r="BV38" s="274">
        <v>4616</v>
      </c>
      <c r="BW38" s="217"/>
      <c r="BX38" s="217"/>
      <c r="BY38" s="217"/>
      <c r="BZ38" s="217"/>
      <c r="CA38" s="217"/>
      <c r="CB38" s="326"/>
      <c r="CD38" s="261" t="s">
        <v>414</v>
      </c>
      <c r="CE38" s="1"/>
      <c r="CF38" s="1"/>
      <c r="CG38" s="1"/>
      <c r="CH38" s="1"/>
      <c r="CI38" s="1"/>
      <c r="CJ38" s="1"/>
      <c r="CK38" s="1"/>
      <c r="CL38" s="1"/>
      <c r="CM38" s="1"/>
      <c r="CN38" s="1"/>
      <c r="CO38" s="1"/>
      <c r="CP38" s="1"/>
      <c r="CQ38" s="269"/>
      <c r="CR38" s="274">
        <v>1565561</v>
      </c>
      <c r="CS38" s="217"/>
      <c r="CT38" s="217"/>
      <c r="CU38" s="217"/>
      <c r="CV38" s="217"/>
      <c r="CW38" s="217"/>
      <c r="CX38" s="217"/>
      <c r="CY38" s="279"/>
      <c r="CZ38" s="283">
        <v>6.2</v>
      </c>
      <c r="DA38" s="335"/>
      <c r="DB38" s="335"/>
      <c r="DC38" s="338"/>
      <c r="DD38" s="288">
        <v>1338628</v>
      </c>
      <c r="DE38" s="217"/>
      <c r="DF38" s="217"/>
      <c r="DG38" s="217"/>
      <c r="DH38" s="217"/>
      <c r="DI38" s="217"/>
      <c r="DJ38" s="217"/>
      <c r="DK38" s="279"/>
      <c r="DL38" s="288">
        <v>1204439</v>
      </c>
      <c r="DM38" s="217"/>
      <c r="DN38" s="217"/>
      <c r="DO38" s="217"/>
      <c r="DP38" s="217"/>
      <c r="DQ38" s="217"/>
      <c r="DR38" s="217"/>
      <c r="DS38" s="217"/>
      <c r="DT38" s="217"/>
      <c r="DU38" s="217"/>
      <c r="DV38" s="279"/>
      <c r="DW38" s="283">
        <v>8</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416</v>
      </c>
      <c r="AR39" s="111"/>
      <c r="AS39" s="111"/>
      <c r="AT39" s="111"/>
      <c r="AU39" s="111"/>
      <c r="AV39" s="111"/>
      <c r="AW39" s="111"/>
      <c r="AX39" s="111"/>
      <c r="AY39" s="310"/>
      <c r="AZ39" s="274" t="s">
        <v>197</v>
      </c>
      <c r="BA39" s="217"/>
      <c r="BB39" s="217"/>
      <c r="BC39" s="217"/>
      <c r="BD39" s="313"/>
      <c r="BE39" s="313"/>
      <c r="BF39" s="316"/>
      <c r="BG39" s="261" t="s">
        <v>339</v>
      </c>
      <c r="BH39" s="1"/>
      <c r="BI39" s="1"/>
      <c r="BJ39" s="1"/>
      <c r="BK39" s="1"/>
      <c r="BL39" s="1"/>
      <c r="BM39" s="1"/>
      <c r="BN39" s="1"/>
      <c r="BO39" s="1"/>
      <c r="BP39" s="1"/>
      <c r="BQ39" s="1"/>
      <c r="BR39" s="1"/>
      <c r="BS39" s="1"/>
      <c r="BT39" s="1"/>
      <c r="BU39" s="269"/>
      <c r="BV39" s="274">
        <v>6832</v>
      </c>
      <c r="BW39" s="217"/>
      <c r="BX39" s="217"/>
      <c r="BY39" s="217"/>
      <c r="BZ39" s="217"/>
      <c r="CA39" s="217"/>
      <c r="CB39" s="326"/>
      <c r="CD39" s="261" t="s">
        <v>420</v>
      </c>
      <c r="CE39" s="1"/>
      <c r="CF39" s="1"/>
      <c r="CG39" s="1"/>
      <c r="CH39" s="1"/>
      <c r="CI39" s="1"/>
      <c r="CJ39" s="1"/>
      <c r="CK39" s="1"/>
      <c r="CL39" s="1"/>
      <c r="CM39" s="1"/>
      <c r="CN39" s="1"/>
      <c r="CO39" s="1"/>
      <c r="CP39" s="1"/>
      <c r="CQ39" s="269"/>
      <c r="CR39" s="274">
        <v>1182737</v>
      </c>
      <c r="CS39" s="313"/>
      <c r="CT39" s="313"/>
      <c r="CU39" s="313"/>
      <c r="CV39" s="313"/>
      <c r="CW39" s="313"/>
      <c r="CX39" s="313"/>
      <c r="CY39" s="332"/>
      <c r="CZ39" s="283">
        <v>4.7</v>
      </c>
      <c r="DA39" s="335"/>
      <c r="DB39" s="335"/>
      <c r="DC39" s="338"/>
      <c r="DD39" s="288">
        <v>1136352</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62364</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423</v>
      </c>
      <c r="AR40" s="111"/>
      <c r="AS40" s="111"/>
      <c r="AT40" s="111"/>
      <c r="AU40" s="111"/>
      <c r="AV40" s="111"/>
      <c r="AW40" s="111"/>
      <c r="AX40" s="111"/>
      <c r="AY40" s="310"/>
      <c r="AZ40" s="274" t="s">
        <v>197</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115</v>
      </c>
      <c r="BW40" s="217"/>
      <c r="BX40" s="217"/>
      <c r="BY40" s="217"/>
      <c r="BZ40" s="217"/>
      <c r="CA40" s="217"/>
      <c r="CB40" s="326"/>
      <c r="CD40" s="261" t="s">
        <v>371</v>
      </c>
      <c r="CE40" s="1"/>
      <c r="CF40" s="1"/>
      <c r="CG40" s="1"/>
      <c r="CH40" s="1"/>
      <c r="CI40" s="1"/>
      <c r="CJ40" s="1"/>
      <c r="CK40" s="1"/>
      <c r="CL40" s="1"/>
      <c r="CM40" s="1"/>
      <c r="CN40" s="1"/>
      <c r="CO40" s="1"/>
      <c r="CP40" s="1"/>
      <c r="CQ40" s="269"/>
      <c r="CR40" s="274">
        <v>418201</v>
      </c>
      <c r="CS40" s="217"/>
      <c r="CT40" s="217"/>
      <c r="CU40" s="217"/>
      <c r="CV40" s="217"/>
      <c r="CW40" s="217"/>
      <c r="CX40" s="217"/>
      <c r="CY40" s="279"/>
      <c r="CZ40" s="283">
        <v>1.7</v>
      </c>
      <c r="DA40" s="335"/>
      <c r="DB40" s="335"/>
      <c r="DC40" s="338"/>
      <c r="DD40" s="288">
        <v>380501</v>
      </c>
      <c r="DE40" s="217"/>
      <c r="DF40" s="217"/>
      <c r="DG40" s="217"/>
      <c r="DH40" s="217"/>
      <c r="DI40" s="217"/>
      <c r="DJ40" s="217"/>
      <c r="DK40" s="279"/>
      <c r="DL40" s="288">
        <v>242551</v>
      </c>
      <c r="DM40" s="217"/>
      <c r="DN40" s="217"/>
      <c r="DO40" s="217"/>
      <c r="DP40" s="217"/>
      <c r="DQ40" s="217"/>
      <c r="DR40" s="217"/>
      <c r="DS40" s="217"/>
      <c r="DT40" s="217"/>
      <c r="DU40" s="217"/>
      <c r="DV40" s="279"/>
      <c r="DW40" s="283">
        <v>1.6</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26701081</v>
      </c>
      <c r="S41" s="277"/>
      <c r="T41" s="277"/>
      <c r="U41" s="277"/>
      <c r="V41" s="277"/>
      <c r="W41" s="277"/>
      <c r="X41" s="277"/>
      <c r="Y41" s="280"/>
      <c r="Z41" s="284">
        <v>100</v>
      </c>
      <c r="AA41" s="284"/>
      <c r="AB41" s="284"/>
      <c r="AC41" s="284"/>
      <c r="AD41" s="289">
        <v>15037515</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287186</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v>1</v>
      </c>
      <c r="BW41" s="217"/>
      <c r="BX41" s="217"/>
      <c r="BY41" s="217"/>
      <c r="BZ41" s="217"/>
      <c r="CA41" s="217"/>
      <c r="CB41" s="326"/>
      <c r="CD41" s="261" t="s">
        <v>285</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1278375</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435</v>
      </c>
      <c r="BW42" s="277"/>
      <c r="BX42" s="277"/>
      <c r="BY42" s="277"/>
      <c r="BZ42" s="277"/>
      <c r="CA42" s="277"/>
      <c r="CB42" s="327"/>
      <c r="CD42" s="261" t="s">
        <v>278</v>
      </c>
      <c r="CE42" s="1"/>
      <c r="CF42" s="1"/>
      <c r="CG42" s="1"/>
      <c r="CH42" s="1"/>
      <c r="CI42" s="1"/>
      <c r="CJ42" s="1"/>
      <c r="CK42" s="1"/>
      <c r="CL42" s="1"/>
      <c r="CM42" s="1"/>
      <c r="CN42" s="1"/>
      <c r="CO42" s="1"/>
      <c r="CP42" s="1"/>
      <c r="CQ42" s="269"/>
      <c r="CR42" s="274">
        <v>2956032</v>
      </c>
      <c r="CS42" s="313"/>
      <c r="CT42" s="313"/>
      <c r="CU42" s="313"/>
      <c r="CV42" s="313"/>
      <c r="CW42" s="313"/>
      <c r="CX42" s="313"/>
      <c r="CY42" s="332"/>
      <c r="CZ42" s="283">
        <v>11.7</v>
      </c>
      <c r="DA42" s="335"/>
      <c r="DB42" s="335"/>
      <c r="DC42" s="338"/>
      <c r="DD42" s="288">
        <v>686599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46151</v>
      </c>
      <c r="CS43" s="313"/>
      <c r="CT43" s="313"/>
      <c r="CU43" s="313"/>
      <c r="CV43" s="313"/>
      <c r="CW43" s="313"/>
      <c r="CX43" s="313"/>
      <c r="CY43" s="332"/>
      <c r="CZ43" s="283">
        <v>0.2</v>
      </c>
      <c r="DA43" s="335"/>
      <c r="DB43" s="335"/>
      <c r="DC43" s="338"/>
      <c r="DD43" s="288">
        <v>46151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430</v>
      </c>
      <c r="CG44" s="1"/>
      <c r="CH44" s="1"/>
      <c r="CI44" s="1"/>
      <c r="CJ44" s="1"/>
      <c r="CK44" s="1"/>
      <c r="CL44" s="1"/>
      <c r="CM44" s="1"/>
      <c r="CN44" s="1"/>
      <c r="CO44" s="1"/>
      <c r="CP44" s="1"/>
      <c r="CQ44" s="269"/>
      <c r="CR44" s="274">
        <v>2935836</v>
      </c>
      <c r="CS44" s="217"/>
      <c r="CT44" s="217"/>
      <c r="CU44" s="217"/>
      <c r="CV44" s="217"/>
      <c r="CW44" s="217"/>
      <c r="CX44" s="217"/>
      <c r="CY44" s="279"/>
      <c r="CZ44" s="283">
        <v>11.6</v>
      </c>
      <c r="DA44" s="238"/>
      <c r="DB44" s="238"/>
      <c r="DC44" s="285"/>
      <c r="DD44" s="288">
        <v>686109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885092</v>
      </c>
      <c r="CS45" s="313"/>
      <c r="CT45" s="313"/>
      <c r="CU45" s="313"/>
      <c r="CV45" s="313"/>
      <c r="CW45" s="313"/>
      <c r="CX45" s="313"/>
      <c r="CY45" s="332"/>
      <c r="CZ45" s="283">
        <v>3.5</v>
      </c>
      <c r="DA45" s="335"/>
      <c r="DB45" s="335"/>
      <c r="DC45" s="338"/>
      <c r="DD45" s="288">
        <v>57954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2024573</v>
      </c>
      <c r="CS46" s="217"/>
      <c r="CT46" s="217"/>
      <c r="CU46" s="217"/>
      <c r="CV46" s="217"/>
      <c r="CW46" s="217"/>
      <c r="CX46" s="217"/>
      <c r="CY46" s="279"/>
      <c r="CZ46" s="283">
        <v>8</v>
      </c>
      <c r="DA46" s="238"/>
      <c r="DB46" s="238"/>
      <c r="DC46" s="285"/>
      <c r="DD46" s="288">
        <v>626484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20196</v>
      </c>
      <c r="CS47" s="313"/>
      <c r="CT47" s="313"/>
      <c r="CU47" s="313"/>
      <c r="CV47" s="313"/>
      <c r="CW47" s="313"/>
      <c r="CX47" s="313"/>
      <c r="CY47" s="332"/>
      <c r="CZ47" s="283">
        <v>0.1</v>
      </c>
      <c r="DA47" s="335"/>
      <c r="DB47" s="335"/>
      <c r="DC47" s="338"/>
      <c r="DD47" s="288">
        <v>490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25224863</v>
      </c>
      <c r="CS49" s="312"/>
      <c r="CT49" s="312"/>
      <c r="CU49" s="312"/>
      <c r="CV49" s="312"/>
      <c r="CW49" s="312"/>
      <c r="CX49" s="312"/>
      <c r="CY49" s="333"/>
      <c r="CZ49" s="292">
        <v>100</v>
      </c>
      <c r="DA49" s="336"/>
      <c r="DB49" s="336"/>
      <c r="DC49" s="339"/>
      <c r="DD49" s="342">
        <v>18472393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TSBlA/75dVYixTzOgdvUPW/U0R6qFAogioMUwaplyg+rU0rA/tqQh9IE6Z80m0ZpIbG0yT+an4TZb+cEt38NA==" saltValue="KVpX3YqSLnzF5DSjLZVA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P1" zoomScale="115" zoomScaleNormal="115" zoomScaleSheetLayoutView="70" workbookViewId="0">
      <selection activeCell="CW9" sqref="CW9:DA9"/>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176</v>
      </c>
      <c r="R5" s="447"/>
      <c r="S5" s="447"/>
      <c r="T5" s="447"/>
      <c r="U5" s="458"/>
      <c r="V5" s="435" t="s">
        <v>158</v>
      </c>
      <c r="W5" s="447"/>
      <c r="X5" s="447"/>
      <c r="Y5" s="447"/>
      <c r="Z5" s="458"/>
      <c r="AA5" s="435" t="s">
        <v>438</v>
      </c>
      <c r="AB5" s="447"/>
      <c r="AC5" s="447"/>
      <c r="AD5" s="447"/>
      <c r="AE5" s="447"/>
      <c r="AF5" s="504" t="s">
        <v>174</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244</v>
      </c>
      <c r="CS5" s="447"/>
      <c r="CT5" s="447"/>
      <c r="CU5" s="447"/>
      <c r="CV5" s="458"/>
      <c r="CW5" s="435" t="s">
        <v>51</v>
      </c>
      <c r="CX5" s="447"/>
      <c r="CY5" s="447"/>
      <c r="CZ5" s="447"/>
      <c r="DA5" s="458"/>
      <c r="DB5" s="435" t="s">
        <v>446</v>
      </c>
      <c r="DC5" s="447"/>
      <c r="DD5" s="447"/>
      <c r="DE5" s="447"/>
      <c r="DF5" s="458"/>
      <c r="DG5" s="700" t="s">
        <v>242</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26701</v>
      </c>
      <c r="R7" s="449"/>
      <c r="S7" s="449"/>
      <c r="T7" s="449"/>
      <c r="U7" s="449"/>
      <c r="V7" s="449">
        <v>25225</v>
      </c>
      <c r="W7" s="449"/>
      <c r="X7" s="449"/>
      <c r="Y7" s="449"/>
      <c r="Z7" s="449"/>
      <c r="AA7" s="449">
        <v>1476</v>
      </c>
      <c r="AB7" s="449"/>
      <c r="AC7" s="449"/>
      <c r="AD7" s="449"/>
      <c r="AE7" s="492"/>
      <c r="AF7" s="506">
        <v>1137</v>
      </c>
      <c r="AG7" s="519"/>
      <c r="AH7" s="519"/>
      <c r="AI7" s="519"/>
      <c r="AJ7" s="524"/>
      <c r="AK7" s="532">
        <v>2074</v>
      </c>
      <c r="AL7" s="449"/>
      <c r="AM7" s="449"/>
      <c r="AN7" s="449"/>
      <c r="AO7" s="449"/>
      <c r="AP7" s="449">
        <v>25460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539</v>
      </c>
      <c r="BT7" s="419"/>
      <c r="BU7" s="419"/>
      <c r="BV7" s="419"/>
      <c r="BW7" s="419"/>
      <c r="BX7" s="419"/>
      <c r="BY7" s="419"/>
      <c r="BZ7" s="419"/>
      <c r="CA7" s="419"/>
      <c r="CB7" s="419"/>
      <c r="CC7" s="419"/>
      <c r="CD7" s="419"/>
      <c r="CE7" s="419"/>
      <c r="CF7" s="419"/>
      <c r="CG7" s="431"/>
      <c r="CH7" s="663">
        <v>-13</v>
      </c>
      <c r="CI7" s="666"/>
      <c r="CJ7" s="666"/>
      <c r="CK7" s="666"/>
      <c r="CL7" s="681"/>
      <c r="CM7" s="663">
        <v>180</v>
      </c>
      <c r="CN7" s="666"/>
      <c r="CO7" s="666"/>
      <c r="CP7" s="666"/>
      <c r="CQ7" s="681"/>
      <c r="CR7" s="663">
        <v>20</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538</v>
      </c>
      <c r="BS8" s="400" t="s">
        <v>540</v>
      </c>
      <c r="BT8" s="420"/>
      <c r="BU8" s="420"/>
      <c r="BV8" s="420"/>
      <c r="BW8" s="420"/>
      <c r="BX8" s="420"/>
      <c r="BY8" s="420"/>
      <c r="BZ8" s="420"/>
      <c r="CA8" s="420"/>
      <c r="CB8" s="420"/>
      <c r="CC8" s="420"/>
      <c r="CD8" s="420"/>
      <c r="CE8" s="420"/>
      <c r="CF8" s="420"/>
      <c r="CG8" s="432"/>
      <c r="CH8" s="444">
        <v>5</v>
      </c>
      <c r="CI8" s="456"/>
      <c r="CJ8" s="456"/>
      <c r="CK8" s="456"/>
      <c r="CL8" s="682"/>
      <c r="CM8" s="444">
        <v>1672</v>
      </c>
      <c r="CN8" s="456"/>
      <c r="CO8" s="456"/>
      <c r="CP8" s="456"/>
      <c r="CQ8" s="682"/>
      <c r="CR8" s="444">
        <v>20</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203</v>
      </c>
      <c r="BT9" s="420"/>
      <c r="BU9" s="420"/>
      <c r="BV9" s="420"/>
      <c r="BW9" s="420"/>
      <c r="BX9" s="420"/>
      <c r="BY9" s="420"/>
      <c r="BZ9" s="420"/>
      <c r="CA9" s="420"/>
      <c r="CB9" s="420"/>
      <c r="CC9" s="420"/>
      <c r="CD9" s="420"/>
      <c r="CE9" s="420"/>
      <c r="CF9" s="420"/>
      <c r="CG9" s="432"/>
      <c r="CH9" s="444">
        <v>7</v>
      </c>
      <c r="CI9" s="456"/>
      <c r="CJ9" s="456"/>
      <c r="CK9" s="456"/>
      <c r="CL9" s="682"/>
      <c r="CM9" s="444">
        <v>18</v>
      </c>
      <c r="CN9" s="456"/>
      <c r="CO9" s="456"/>
      <c r="CP9" s="456"/>
      <c r="CQ9" s="682"/>
      <c r="CR9" s="444">
        <v>10</v>
      </c>
      <c r="CS9" s="456"/>
      <c r="CT9" s="456"/>
      <c r="CU9" s="456"/>
      <c r="CV9" s="682"/>
      <c r="CW9" s="444">
        <v>38</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305</v>
      </c>
      <c r="C23" s="421"/>
      <c r="D23" s="421"/>
      <c r="E23" s="421"/>
      <c r="F23" s="421"/>
      <c r="G23" s="421"/>
      <c r="H23" s="421"/>
      <c r="I23" s="421"/>
      <c r="J23" s="421"/>
      <c r="K23" s="421"/>
      <c r="L23" s="421"/>
      <c r="M23" s="421"/>
      <c r="N23" s="421"/>
      <c r="O23" s="421"/>
      <c r="P23" s="433"/>
      <c r="Q23" s="440">
        <v>26701</v>
      </c>
      <c r="R23" s="452"/>
      <c r="S23" s="452"/>
      <c r="T23" s="452"/>
      <c r="U23" s="452"/>
      <c r="V23" s="452">
        <v>25225</v>
      </c>
      <c r="W23" s="452"/>
      <c r="X23" s="452"/>
      <c r="Y23" s="452"/>
      <c r="Z23" s="452"/>
      <c r="AA23" s="452">
        <v>1476</v>
      </c>
      <c r="AB23" s="452"/>
      <c r="AC23" s="452"/>
      <c r="AD23" s="452"/>
      <c r="AE23" s="494"/>
      <c r="AF23" s="508">
        <v>1137</v>
      </c>
      <c r="AG23" s="452"/>
      <c r="AH23" s="452"/>
      <c r="AI23" s="452"/>
      <c r="AJ23" s="526"/>
      <c r="AK23" s="534"/>
      <c r="AL23" s="455"/>
      <c r="AM23" s="455"/>
      <c r="AN23" s="455"/>
      <c r="AO23" s="455"/>
      <c r="AP23" s="452">
        <v>25460</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247</v>
      </c>
      <c r="AG26" s="520"/>
      <c r="AH26" s="520"/>
      <c r="AI26" s="520"/>
      <c r="AJ26" s="527"/>
      <c r="AK26" s="447" t="s">
        <v>391</v>
      </c>
      <c r="AL26" s="447"/>
      <c r="AM26" s="447"/>
      <c r="AN26" s="447"/>
      <c r="AO26" s="458"/>
      <c r="AP26" s="435" t="s">
        <v>361</v>
      </c>
      <c r="AQ26" s="447"/>
      <c r="AR26" s="447"/>
      <c r="AS26" s="447"/>
      <c r="AT26" s="458"/>
      <c r="AU26" s="435" t="s">
        <v>458</v>
      </c>
      <c r="AV26" s="447"/>
      <c r="AW26" s="447"/>
      <c r="AX26" s="447"/>
      <c r="AY26" s="458"/>
      <c r="AZ26" s="435" t="s">
        <v>459</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229</v>
      </c>
      <c r="C28" s="419"/>
      <c r="D28" s="419"/>
      <c r="E28" s="419"/>
      <c r="F28" s="419"/>
      <c r="G28" s="419"/>
      <c r="H28" s="419"/>
      <c r="I28" s="419"/>
      <c r="J28" s="419"/>
      <c r="K28" s="419"/>
      <c r="L28" s="419"/>
      <c r="M28" s="419"/>
      <c r="N28" s="419"/>
      <c r="O28" s="419"/>
      <c r="P28" s="431"/>
      <c r="Q28" s="441">
        <v>4253</v>
      </c>
      <c r="R28" s="453"/>
      <c r="S28" s="453"/>
      <c r="T28" s="453"/>
      <c r="U28" s="453"/>
      <c r="V28" s="453">
        <v>4196</v>
      </c>
      <c r="W28" s="453"/>
      <c r="X28" s="453"/>
      <c r="Y28" s="453"/>
      <c r="Z28" s="453"/>
      <c r="AA28" s="453">
        <v>57</v>
      </c>
      <c r="AB28" s="453"/>
      <c r="AC28" s="453"/>
      <c r="AD28" s="453"/>
      <c r="AE28" s="495"/>
      <c r="AF28" s="511">
        <v>57</v>
      </c>
      <c r="AG28" s="453"/>
      <c r="AH28" s="453"/>
      <c r="AI28" s="453"/>
      <c r="AJ28" s="529"/>
      <c r="AK28" s="535">
        <v>287</v>
      </c>
      <c r="AL28" s="453"/>
      <c r="AM28" s="453"/>
      <c r="AN28" s="453"/>
      <c r="AO28" s="453"/>
      <c r="AP28" s="453" t="s">
        <v>197</v>
      </c>
      <c r="AQ28" s="453"/>
      <c r="AR28" s="453"/>
      <c r="AS28" s="453"/>
      <c r="AT28" s="453"/>
      <c r="AU28" s="453" t="s">
        <v>197</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224</v>
      </c>
      <c r="C29" s="420"/>
      <c r="D29" s="420"/>
      <c r="E29" s="420"/>
      <c r="F29" s="420"/>
      <c r="G29" s="420"/>
      <c r="H29" s="420"/>
      <c r="I29" s="420"/>
      <c r="J29" s="420"/>
      <c r="K29" s="420"/>
      <c r="L29" s="420"/>
      <c r="M29" s="420"/>
      <c r="N29" s="420"/>
      <c r="O29" s="420"/>
      <c r="P29" s="432"/>
      <c r="Q29" s="438">
        <v>1276</v>
      </c>
      <c r="R29" s="450"/>
      <c r="S29" s="450"/>
      <c r="T29" s="450"/>
      <c r="U29" s="450"/>
      <c r="V29" s="450">
        <v>1272</v>
      </c>
      <c r="W29" s="450"/>
      <c r="X29" s="450"/>
      <c r="Y29" s="450"/>
      <c r="Z29" s="450"/>
      <c r="AA29" s="450">
        <v>4</v>
      </c>
      <c r="AB29" s="450"/>
      <c r="AC29" s="450"/>
      <c r="AD29" s="450"/>
      <c r="AE29" s="461"/>
      <c r="AF29" s="507">
        <v>4</v>
      </c>
      <c r="AG29" s="456"/>
      <c r="AH29" s="456"/>
      <c r="AI29" s="456"/>
      <c r="AJ29" s="525"/>
      <c r="AK29" s="460">
        <v>676</v>
      </c>
      <c r="AL29" s="450"/>
      <c r="AM29" s="450"/>
      <c r="AN29" s="450"/>
      <c r="AO29" s="450"/>
      <c r="AP29" s="450" t="s">
        <v>197</v>
      </c>
      <c r="AQ29" s="450"/>
      <c r="AR29" s="450"/>
      <c r="AS29" s="450"/>
      <c r="AT29" s="450"/>
      <c r="AU29" s="450" t="s">
        <v>197</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26</v>
      </c>
      <c r="C30" s="420"/>
      <c r="D30" s="420"/>
      <c r="E30" s="420"/>
      <c r="F30" s="420"/>
      <c r="G30" s="420"/>
      <c r="H30" s="420"/>
      <c r="I30" s="420"/>
      <c r="J30" s="420"/>
      <c r="K30" s="420"/>
      <c r="L30" s="420"/>
      <c r="M30" s="420"/>
      <c r="N30" s="420"/>
      <c r="O30" s="420"/>
      <c r="P30" s="432"/>
      <c r="Q30" s="438">
        <v>4179</v>
      </c>
      <c r="R30" s="450"/>
      <c r="S30" s="450"/>
      <c r="T30" s="450"/>
      <c r="U30" s="450"/>
      <c r="V30" s="450">
        <v>3908</v>
      </c>
      <c r="W30" s="450"/>
      <c r="X30" s="450"/>
      <c r="Y30" s="450"/>
      <c r="Z30" s="450"/>
      <c r="AA30" s="450">
        <v>271</v>
      </c>
      <c r="AB30" s="450"/>
      <c r="AC30" s="450"/>
      <c r="AD30" s="450"/>
      <c r="AE30" s="461"/>
      <c r="AF30" s="507">
        <v>271</v>
      </c>
      <c r="AG30" s="456"/>
      <c r="AH30" s="456"/>
      <c r="AI30" s="456"/>
      <c r="AJ30" s="525"/>
      <c r="AK30" s="460">
        <v>605</v>
      </c>
      <c r="AL30" s="450"/>
      <c r="AM30" s="450"/>
      <c r="AN30" s="450"/>
      <c r="AO30" s="450"/>
      <c r="AP30" s="450" t="s">
        <v>197</v>
      </c>
      <c r="AQ30" s="450"/>
      <c r="AR30" s="450"/>
      <c r="AS30" s="450"/>
      <c r="AT30" s="450"/>
      <c r="AU30" s="450" t="s">
        <v>197</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1035</v>
      </c>
      <c r="R31" s="450"/>
      <c r="S31" s="450"/>
      <c r="T31" s="450"/>
      <c r="U31" s="450"/>
      <c r="V31" s="450">
        <v>981</v>
      </c>
      <c r="W31" s="450"/>
      <c r="X31" s="450"/>
      <c r="Y31" s="450"/>
      <c r="Z31" s="450"/>
      <c r="AA31" s="450">
        <v>54</v>
      </c>
      <c r="AB31" s="450"/>
      <c r="AC31" s="450"/>
      <c r="AD31" s="450"/>
      <c r="AE31" s="461"/>
      <c r="AF31" s="507">
        <v>2789</v>
      </c>
      <c r="AG31" s="456"/>
      <c r="AH31" s="456"/>
      <c r="AI31" s="456"/>
      <c r="AJ31" s="525"/>
      <c r="AK31" s="460">
        <v>175</v>
      </c>
      <c r="AL31" s="450"/>
      <c r="AM31" s="450"/>
      <c r="AN31" s="450"/>
      <c r="AO31" s="450"/>
      <c r="AP31" s="450">
        <v>2256</v>
      </c>
      <c r="AQ31" s="450"/>
      <c r="AR31" s="450"/>
      <c r="AS31" s="450"/>
      <c r="AT31" s="450"/>
      <c r="AU31" s="450">
        <v>866</v>
      </c>
      <c r="AV31" s="450"/>
      <c r="AW31" s="450"/>
      <c r="AX31" s="450"/>
      <c r="AY31" s="450"/>
      <c r="AZ31" s="597" t="s">
        <v>197</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1745</v>
      </c>
      <c r="R32" s="450"/>
      <c r="S32" s="450"/>
      <c r="T32" s="450"/>
      <c r="U32" s="450"/>
      <c r="V32" s="450">
        <v>1470</v>
      </c>
      <c r="W32" s="450"/>
      <c r="X32" s="450"/>
      <c r="Y32" s="450"/>
      <c r="Z32" s="450"/>
      <c r="AA32" s="450">
        <v>275</v>
      </c>
      <c r="AB32" s="450"/>
      <c r="AC32" s="450"/>
      <c r="AD32" s="450"/>
      <c r="AE32" s="461"/>
      <c r="AF32" s="507">
        <v>1440</v>
      </c>
      <c r="AG32" s="456"/>
      <c r="AH32" s="456"/>
      <c r="AI32" s="456"/>
      <c r="AJ32" s="525"/>
      <c r="AK32" s="460">
        <v>1087</v>
      </c>
      <c r="AL32" s="450"/>
      <c r="AM32" s="450"/>
      <c r="AN32" s="450"/>
      <c r="AO32" s="450"/>
      <c r="AP32" s="450">
        <v>5056</v>
      </c>
      <c r="AQ32" s="450"/>
      <c r="AR32" s="450"/>
      <c r="AS32" s="450"/>
      <c r="AT32" s="450"/>
      <c r="AU32" s="450">
        <v>2902</v>
      </c>
      <c r="AV32" s="450"/>
      <c r="AW32" s="450"/>
      <c r="AX32" s="450"/>
      <c r="AY32" s="450"/>
      <c r="AZ32" s="597" t="s">
        <v>197</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4562</v>
      </c>
      <c r="AG63" s="452"/>
      <c r="AH63" s="452"/>
      <c r="AI63" s="452"/>
      <c r="AJ63" s="526"/>
      <c r="AK63" s="534"/>
      <c r="AL63" s="455"/>
      <c r="AM63" s="455"/>
      <c r="AN63" s="455"/>
      <c r="AO63" s="455"/>
      <c r="AP63" s="452">
        <v>7312</v>
      </c>
      <c r="AQ63" s="452"/>
      <c r="AR63" s="452"/>
      <c r="AS63" s="452"/>
      <c r="AT63" s="452"/>
      <c r="AU63" s="452">
        <v>3768</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247</v>
      </c>
      <c r="AG66" s="520"/>
      <c r="AH66" s="520"/>
      <c r="AI66" s="520"/>
      <c r="AJ66" s="530"/>
      <c r="AK66" s="435" t="s">
        <v>391</v>
      </c>
      <c r="AL66" s="397"/>
      <c r="AM66" s="397"/>
      <c r="AN66" s="397"/>
      <c r="AO66" s="429"/>
      <c r="AP66" s="435" t="s">
        <v>361</v>
      </c>
      <c r="AQ66" s="447"/>
      <c r="AR66" s="447"/>
      <c r="AS66" s="447"/>
      <c r="AT66" s="458"/>
      <c r="AU66" s="435" t="s">
        <v>463</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520</v>
      </c>
      <c r="C68" s="419"/>
      <c r="D68" s="419"/>
      <c r="E68" s="419"/>
      <c r="F68" s="419"/>
      <c r="G68" s="419"/>
      <c r="H68" s="419"/>
      <c r="I68" s="419"/>
      <c r="J68" s="419"/>
      <c r="K68" s="419"/>
      <c r="L68" s="419"/>
      <c r="M68" s="419"/>
      <c r="N68" s="419"/>
      <c r="O68" s="419"/>
      <c r="P68" s="431"/>
      <c r="Q68" s="437">
        <v>313</v>
      </c>
      <c r="R68" s="449"/>
      <c r="S68" s="449"/>
      <c r="T68" s="449"/>
      <c r="U68" s="449"/>
      <c r="V68" s="449">
        <v>303</v>
      </c>
      <c r="W68" s="449"/>
      <c r="X68" s="449"/>
      <c r="Y68" s="449"/>
      <c r="Z68" s="449"/>
      <c r="AA68" s="449">
        <v>10</v>
      </c>
      <c r="AB68" s="449"/>
      <c r="AC68" s="449"/>
      <c r="AD68" s="449"/>
      <c r="AE68" s="449"/>
      <c r="AF68" s="449">
        <v>10</v>
      </c>
      <c r="AG68" s="449"/>
      <c r="AH68" s="449"/>
      <c r="AI68" s="449"/>
      <c r="AJ68" s="449"/>
      <c r="AK68" s="449">
        <v>82</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222</v>
      </c>
      <c r="C69" s="420"/>
      <c r="D69" s="420"/>
      <c r="E69" s="420"/>
      <c r="F69" s="420"/>
      <c r="G69" s="420"/>
      <c r="H69" s="420"/>
      <c r="I69" s="420"/>
      <c r="J69" s="420"/>
      <c r="K69" s="420"/>
      <c r="L69" s="420"/>
      <c r="M69" s="420"/>
      <c r="N69" s="420"/>
      <c r="O69" s="420"/>
      <c r="P69" s="432"/>
      <c r="Q69" s="438">
        <v>64</v>
      </c>
      <c r="R69" s="450"/>
      <c r="S69" s="450"/>
      <c r="T69" s="450"/>
      <c r="U69" s="450"/>
      <c r="V69" s="450">
        <v>62</v>
      </c>
      <c r="W69" s="450"/>
      <c r="X69" s="450"/>
      <c r="Y69" s="450"/>
      <c r="Z69" s="450"/>
      <c r="AA69" s="450">
        <v>2</v>
      </c>
      <c r="AB69" s="450"/>
      <c r="AC69" s="450"/>
      <c r="AD69" s="450"/>
      <c r="AE69" s="450"/>
      <c r="AF69" s="450">
        <v>2</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96</v>
      </c>
      <c r="C70" s="420"/>
      <c r="D70" s="420"/>
      <c r="E70" s="420"/>
      <c r="F70" s="420"/>
      <c r="G70" s="420"/>
      <c r="H70" s="420"/>
      <c r="I70" s="420"/>
      <c r="J70" s="420"/>
      <c r="K70" s="420"/>
      <c r="L70" s="420"/>
      <c r="M70" s="420"/>
      <c r="N70" s="420"/>
      <c r="O70" s="420"/>
      <c r="P70" s="432"/>
      <c r="Q70" s="438">
        <v>134</v>
      </c>
      <c r="R70" s="450"/>
      <c r="S70" s="450"/>
      <c r="T70" s="450"/>
      <c r="U70" s="450"/>
      <c r="V70" s="450">
        <v>120</v>
      </c>
      <c r="W70" s="450"/>
      <c r="X70" s="450"/>
      <c r="Y70" s="450"/>
      <c r="Z70" s="450"/>
      <c r="AA70" s="450">
        <v>14</v>
      </c>
      <c r="AB70" s="450"/>
      <c r="AC70" s="450"/>
      <c r="AD70" s="450"/>
      <c r="AE70" s="450"/>
      <c r="AF70" s="450">
        <v>14</v>
      </c>
      <c r="AG70" s="450"/>
      <c r="AH70" s="450"/>
      <c r="AI70" s="450"/>
      <c r="AJ70" s="450"/>
      <c r="AK70" s="450" t="s">
        <v>197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7</v>
      </c>
      <c r="R71" s="450"/>
      <c r="S71" s="450"/>
      <c r="T71" s="450"/>
      <c r="U71" s="450"/>
      <c r="V71" s="450">
        <v>5</v>
      </c>
      <c r="W71" s="450"/>
      <c r="X71" s="450"/>
      <c r="Y71" s="450"/>
      <c r="Z71" s="450"/>
      <c r="AA71" s="450">
        <v>2</v>
      </c>
      <c r="AB71" s="450"/>
      <c r="AC71" s="450"/>
      <c r="AD71" s="450"/>
      <c r="AE71" s="450"/>
      <c r="AF71" s="450">
        <v>2</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214</v>
      </c>
      <c r="C72" s="420"/>
      <c r="D72" s="420"/>
      <c r="E72" s="420"/>
      <c r="F72" s="420"/>
      <c r="G72" s="420"/>
      <c r="H72" s="420"/>
      <c r="I72" s="420"/>
      <c r="J72" s="420"/>
      <c r="K72" s="420"/>
      <c r="L72" s="420"/>
      <c r="M72" s="420"/>
      <c r="N72" s="420"/>
      <c r="O72" s="420"/>
      <c r="P72" s="432"/>
      <c r="Q72" s="438">
        <v>6749</v>
      </c>
      <c r="R72" s="450"/>
      <c r="S72" s="450"/>
      <c r="T72" s="450"/>
      <c r="U72" s="450"/>
      <c r="V72" s="450">
        <v>5729</v>
      </c>
      <c r="W72" s="450"/>
      <c r="X72" s="450"/>
      <c r="Y72" s="450"/>
      <c r="Z72" s="450"/>
      <c r="AA72" s="450">
        <v>1019</v>
      </c>
      <c r="AB72" s="450"/>
      <c r="AC72" s="450"/>
      <c r="AD72" s="450"/>
      <c r="AE72" s="450"/>
      <c r="AF72" s="450">
        <v>1019</v>
      </c>
      <c r="AG72" s="450"/>
      <c r="AH72" s="450"/>
      <c r="AI72" s="450"/>
      <c r="AJ72" s="450"/>
      <c r="AK72" s="450">
        <v>17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223</v>
      </c>
      <c r="R73" s="450"/>
      <c r="S73" s="450"/>
      <c r="T73" s="450"/>
      <c r="U73" s="450"/>
      <c r="V73" s="450">
        <v>213</v>
      </c>
      <c r="W73" s="450"/>
      <c r="X73" s="450"/>
      <c r="Y73" s="450"/>
      <c r="Z73" s="450"/>
      <c r="AA73" s="450">
        <v>10</v>
      </c>
      <c r="AB73" s="450"/>
      <c r="AC73" s="450"/>
      <c r="AD73" s="450"/>
      <c r="AE73" s="450"/>
      <c r="AF73" s="450">
        <v>10</v>
      </c>
      <c r="AG73" s="450"/>
      <c r="AH73" s="450"/>
      <c r="AI73" s="450"/>
      <c r="AJ73" s="450"/>
      <c r="AK73" s="450" t="s">
        <v>197</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472</v>
      </c>
      <c r="C74" s="420"/>
      <c r="D74" s="420"/>
      <c r="E74" s="420"/>
      <c r="F74" s="420"/>
      <c r="G74" s="420"/>
      <c r="H74" s="420"/>
      <c r="I74" s="420"/>
      <c r="J74" s="420"/>
      <c r="K74" s="420"/>
      <c r="L74" s="420"/>
      <c r="M74" s="420"/>
      <c r="N74" s="420"/>
      <c r="O74" s="420"/>
      <c r="P74" s="432"/>
      <c r="Q74" s="438">
        <v>5</v>
      </c>
      <c r="R74" s="450"/>
      <c r="S74" s="450"/>
      <c r="T74" s="450"/>
      <c r="U74" s="450"/>
      <c r="V74" s="450">
        <v>2</v>
      </c>
      <c r="W74" s="450"/>
      <c r="X74" s="450"/>
      <c r="Y74" s="450"/>
      <c r="Z74" s="450"/>
      <c r="AA74" s="450">
        <v>2</v>
      </c>
      <c r="AB74" s="450"/>
      <c r="AC74" s="450"/>
      <c r="AD74" s="450"/>
      <c r="AE74" s="450"/>
      <c r="AF74" s="450">
        <v>2</v>
      </c>
      <c r="AG74" s="450"/>
      <c r="AH74" s="450"/>
      <c r="AI74" s="450"/>
      <c r="AJ74" s="450"/>
      <c r="AK74" s="450">
        <v>0</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533</v>
      </c>
      <c r="C75" s="420"/>
      <c r="D75" s="420"/>
      <c r="E75" s="420"/>
      <c r="F75" s="420"/>
      <c r="G75" s="420"/>
      <c r="H75" s="420"/>
      <c r="I75" s="420"/>
      <c r="J75" s="420"/>
      <c r="K75" s="420"/>
      <c r="L75" s="420"/>
      <c r="M75" s="420"/>
      <c r="N75" s="420"/>
      <c r="O75" s="420"/>
      <c r="P75" s="432"/>
      <c r="Q75" s="444">
        <v>258</v>
      </c>
      <c r="R75" s="456"/>
      <c r="S75" s="456"/>
      <c r="T75" s="456"/>
      <c r="U75" s="460"/>
      <c r="V75" s="461">
        <v>174</v>
      </c>
      <c r="W75" s="456"/>
      <c r="X75" s="456"/>
      <c r="Y75" s="456"/>
      <c r="Z75" s="460"/>
      <c r="AA75" s="461">
        <v>84</v>
      </c>
      <c r="AB75" s="456"/>
      <c r="AC75" s="456"/>
      <c r="AD75" s="456"/>
      <c r="AE75" s="460"/>
      <c r="AF75" s="461">
        <v>84</v>
      </c>
      <c r="AG75" s="456"/>
      <c r="AH75" s="456"/>
      <c r="AI75" s="456"/>
      <c r="AJ75" s="460"/>
      <c r="AK75" s="461" t="s">
        <v>197</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534</v>
      </c>
      <c r="C76" s="420"/>
      <c r="D76" s="420"/>
      <c r="E76" s="420"/>
      <c r="F76" s="420"/>
      <c r="G76" s="420"/>
      <c r="H76" s="420"/>
      <c r="I76" s="420"/>
      <c r="J76" s="420"/>
      <c r="K76" s="420"/>
      <c r="L76" s="420"/>
      <c r="M76" s="420"/>
      <c r="N76" s="420"/>
      <c r="O76" s="420"/>
      <c r="P76" s="432"/>
      <c r="Q76" s="444">
        <v>46</v>
      </c>
      <c r="R76" s="456"/>
      <c r="S76" s="456"/>
      <c r="T76" s="456"/>
      <c r="U76" s="460"/>
      <c r="V76" s="461">
        <v>25</v>
      </c>
      <c r="W76" s="456"/>
      <c r="X76" s="456"/>
      <c r="Y76" s="456"/>
      <c r="Z76" s="460"/>
      <c r="AA76" s="461">
        <v>22</v>
      </c>
      <c r="AB76" s="456"/>
      <c r="AC76" s="456"/>
      <c r="AD76" s="456"/>
      <c r="AE76" s="460"/>
      <c r="AF76" s="461">
        <v>22</v>
      </c>
      <c r="AG76" s="456"/>
      <c r="AH76" s="456"/>
      <c r="AI76" s="456"/>
      <c r="AJ76" s="460"/>
      <c r="AK76" s="461" t="s">
        <v>197</v>
      </c>
      <c r="AL76" s="456"/>
      <c r="AM76" s="456"/>
      <c r="AN76" s="456"/>
      <c r="AO76" s="460"/>
      <c r="AP76" s="461" t="s">
        <v>197</v>
      </c>
      <c r="AQ76" s="456"/>
      <c r="AR76" s="456"/>
      <c r="AS76" s="456"/>
      <c r="AT76" s="460"/>
      <c r="AU76" s="461" t="s">
        <v>197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535</v>
      </c>
      <c r="C77" s="420"/>
      <c r="D77" s="420"/>
      <c r="E77" s="420"/>
      <c r="F77" s="420"/>
      <c r="G77" s="420"/>
      <c r="H77" s="420"/>
      <c r="I77" s="420"/>
      <c r="J77" s="420"/>
      <c r="K77" s="420"/>
      <c r="L77" s="420"/>
      <c r="M77" s="420"/>
      <c r="N77" s="420"/>
      <c r="O77" s="420"/>
      <c r="P77" s="432"/>
      <c r="Q77" s="444">
        <v>247</v>
      </c>
      <c r="R77" s="456"/>
      <c r="S77" s="456"/>
      <c r="T77" s="456"/>
      <c r="U77" s="460"/>
      <c r="V77" s="461">
        <v>243</v>
      </c>
      <c r="W77" s="456"/>
      <c r="X77" s="456"/>
      <c r="Y77" s="456"/>
      <c r="Z77" s="460"/>
      <c r="AA77" s="461">
        <v>4</v>
      </c>
      <c r="AB77" s="456"/>
      <c r="AC77" s="456"/>
      <c r="AD77" s="456"/>
      <c r="AE77" s="460"/>
      <c r="AF77" s="461">
        <v>4</v>
      </c>
      <c r="AG77" s="456"/>
      <c r="AH77" s="456"/>
      <c r="AI77" s="456"/>
      <c r="AJ77" s="460"/>
      <c r="AK77" s="461">
        <v>12</v>
      </c>
      <c r="AL77" s="456"/>
      <c r="AM77" s="456"/>
      <c r="AN77" s="456"/>
      <c r="AO77" s="460"/>
      <c r="AP77" s="461" t="s">
        <v>197</v>
      </c>
      <c r="AQ77" s="456"/>
      <c r="AR77" s="456"/>
      <c r="AS77" s="456"/>
      <c r="AT77" s="460"/>
      <c r="AU77" s="461" t="s">
        <v>197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536</v>
      </c>
      <c r="C78" s="420"/>
      <c r="D78" s="420"/>
      <c r="E78" s="420"/>
      <c r="F78" s="420"/>
      <c r="G78" s="420"/>
      <c r="H78" s="420"/>
      <c r="I78" s="420"/>
      <c r="J78" s="420"/>
      <c r="K78" s="420"/>
      <c r="L78" s="420"/>
      <c r="M78" s="420"/>
      <c r="N78" s="420"/>
      <c r="O78" s="420"/>
      <c r="P78" s="432"/>
      <c r="Q78" s="438">
        <v>261956</v>
      </c>
      <c r="R78" s="450"/>
      <c r="S78" s="450"/>
      <c r="T78" s="450"/>
      <c r="U78" s="450"/>
      <c r="V78" s="450">
        <v>256155</v>
      </c>
      <c r="W78" s="450"/>
      <c r="X78" s="450"/>
      <c r="Y78" s="450"/>
      <c r="Z78" s="450"/>
      <c r="AA78" s="450">
        <v>5801</v>
      </c>
      <c r="AB78" s="450"/>
      <c r="AC78" s="450"/>
      <c r="AD78" s="450"/>
      <c r="AE78" s="450"/>
      <c r="AF78" s="450">
        <v>5801</v>
      </c>
      <c r="AG78" s="450"/>
      <c r="AH78" s="450"/>
      <c r="AI78" s="450"/>
      <c r="AJ78" s="450"/>
      <c r="AK78" s="450" t="s">
        <v>197</v>
      </c>
      <c r="AL78" s="450"/>
      <c r="AM78" s="450"/>
      <c r="AN78" s="450"/>
      <c r="AO78" s="450"/>
      <c r="AP78" s="450" t="s">
        <v>197</v>
      </c>
      <c r="AQ78" s="450"/>
      <c r="AR78" s="450"/>
      <c r="AS78" s="450"/>
      <c r="AT78" s="450"/>
      <c r="AU78" s="450" t="s">
        <v>197</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537</v>
      </c>
      <c r="C79" s="420"/>
      <c r="D79" s="420"/>
      <c r="E79" s="420"/>
      <c r="F79" s="420"/>
      <c r="G79" s="420"/>
      <c r="H79" s="420"/>
      <c r="I79" s="420"/>
      <c r="J79" s="420"/>
      <c r="K79" s="420"/>
      <c r="L79" s="420"/>
      <c r="M79" s="420"/>
      <c r="N79" s="420"/>
      <c r="O79" s="420"/>
      <c r="P79" s="432"/>
      <c r="Q79" s="438">
        <v>1929</v>
      </c>
      <c r="R79" s="450"/>
      <c r="S79" s="450"/>
      <c r="T79" s="450"/>
      <c r="U79" s="450"/>
      <c r="V79" s="450">
        <v>1836</v>
      </c>
      <c r="W79" s="450"/>
      <c r="X79" s="450"/>
      <c r="Y79" s="450"/>
      <c r="Z79" s="450"/>
      <c r="AA79" s="450">
        <v>92</v>
      </c>
      <c r="AB79" s="450"/>
      <c r="AC79" s="450"/>
      <c r="AD79" s="450"/>
      <c r="AE79" s="450"/>
      <c r="AF79" s="450">
        <v>92</v>
      </c>
      <c r="AG79" s="450"/>
      <c r="AH79" s="450"/>
      <c r="AI79" s="450"/>
      <c r="AJ79" s="450"/>
      <c r="AK79" s="450">
        <v>328</v>
      </c>
      <c r="AL79" s="450"/>
      <c r="AM79" s="450"/>
      <c r="AN79" s="450"/>
      <c r="AO79" s="450"/>
      <c r="AP79" s="450">
        <v>6554</v>
      </c>
      <c r="AQ79" s="450"/>
      <c r="AR79" s="450"/>
      <c r="AS79" s="450"/>
      <c r="AT79" s="450"/>
      <c r="AU79" s="450">
        <v>4</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0</v>
      </c>
      <c r="C80" s="420"/>
      <c r="D80" s="420"/>
      <c r="E80" s="420"/>
      <c r="F80" s="420"/>
      <c r="G80" s="420"/>
      <c r="H80" s="420"/>
      <c r="I80" s="420"/>
      <c r="J80" s="420"/>
      <c r="K80" s="420"/>
      <c r="L80" s="420"/>
      <c r="M80" s="420"/>
      <c r="N80" s="420"/>
      <c r="O80" s="420"/>
      <c r="P80" s="432"/>
      <c r="Q80" s="438">
        <v>551</v>
      </c>
      <c r="R80" s="450"/>
      <c r="S80" s="450"/>
      <c r="T80" s="450"/>
      <c r="U80" s="450"/>
      <c r="V80" s="450">
        <v>547</v>
      </c>
      <c r="W80" s="450"/>
      <c r="X80" s="450"/>
      <c r="Y80" s="450"/>
      <c r="Z80" s="450"/>
      <c r="AA80" s="450">
        <v>4</v>
      </c>
      <c r="AB80" s="450"/>
      <c r="AC80" s="450"/>
      <c r="AD80" s="450"/>
      <c r="AE80" s="450"/>
      <c r="AF80" s="450">
        <v>4</v>
      </c>
      <c r="AG80" s="450"/>
      <c r="AH80" s="450"/>
      <c r="AI80" s="450"/>
      <c r="AJ80" s="450"/>
      <c r="AK80" s="450" t="s">
        <v>197</v>
      </c>
      <c r="AL80" s="450"/>
      <c r="AM80" s="450"/>
      <c r="AN80" s="450"/>
      <c r="AO80" s="450"/>
      <c r="AP80" s="450" t="s">
        <v>197</v>
      </c>
      <c r="AQ80" s="450"/>
      <c r="AR80" s="450"/>
      <c r="AS80" s="450"/>
      <c r="AT80" s="450"/>
      <c r="AU80" s="450" t="s">
        <v>197</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7066</v>
      </c>
      <c r="AG88" s="452"/>
      <c r="AH88" s="452"/>
      <c r="AI88" s="452"/>
      <c r="AJ88" s="452"/>
      <c r="AK88" s="455"/>
      <c r="AL88" s="455"/>
      <c r="AM88" s="455"/>
      <c r="AN88" s="455"/>
      <c r="AO88" s="455"/>
      <c r="AP88" s="452">
        <v>6554</v>
      </c>
      <c r="AQ88" s="452"/>
      <c r="AR88" s="452"/>
      <c r="AS88" s="452"/>
      <c r="AT88" s="452"/>
      <c r="AU88" s="452">
        <v>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50</v>
      </c>
      <c r="CS102" s="604"/>
      <c r="CT102" s="604"/>
      <c r="CU102" s="604"/>
      <c r="CV102" s="697"/>
      <c r="CW102" s="696">
        <v>39</v>
      </c>
      <c r="CX102" s="604"/>
      <c r="CY102" s="604"/>
      <c r="CZ102" s="604"/>
      <c r="DA102" s="697"/>
      <c r="DB102" s="696" t="s">
        <v>197</v>
      </c>
      <c r="DC102" s="604"/>
      <c r="DD102" s="604"/>
      <c r="DE102" s="604"/>
      <c r="DF102" s="697"/>
      <c r="DG102" s="696" t="s">
        <v>197</v>
      </c>
      <c r="DH102" s="604"/>
      <c r="DI102" s="604"/>
      <c r="DJ102" s="604"/>
      <c r="DK102" s="697"/>
      <c r="DL102" s="696" t="s">
        <v>197</v>
      </c>
      <c r="DM102" s="604"/>
      <c r="DN102" s="604"/>
      <c r="DO102" s="604"/>
      <c r="DP102" s="697"/>
      <c r="DQ102" s="696" t="s">
        <v>197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185</v>
      </c>
      <c r="AL109" s="406"/>
      <c r="AM109" s="406"/>
      <c r="AN109" s="406"/>
      <c r="AO109" s="469"/>
      <c r="AP109" s="480" t="s">
        <v>473</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185</v>
      </c>
      <c r="CB109" s="406"/>
      <c r="CC109" s="406"/>
      <c r="CD109" s="406"/>
      <c r="CE109" s="469"/>
      <c r="CF109" s="655" t="s">
        <v>473</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185</v>
      </c>
      <c r="DR109" s="406"/>
      <c r="DS109" s="406"/>
      <c r="DT109" s="406"/>
      <c r="DU109" s="469"/>
      <c r="DV109" s="480" t="s">
        <v>473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3079001</v>
      </c>
      <c r="AB110" s="487"/>
      <c r="AC110" s="487"/>
      <c r="AD110" s="487"/>
      <c r="AE110" s="498"/>
      <c r="AF110" s="514">
        <v>3185690</v>
      </c>
      <c r="AG110" s="487"/>
      <c r="AH110" s="487"/>
      <c r="AI110" s="487"/>
      <c r="AJ110" s="498"/>
      <c r="AK110" s="514">
        <v>3201489</v>
      </c>
      <c r="AL110" s="487"/>
      <c r="AM110" s="487"/>
      <c r="AN110" s="487"/>
      <c r="AO110" s="498"/>
      <c r="AP110" s="538">
        <v>25.6</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27556702</v>
      </c>
      <c r="BR110" s="640"/>
      <c r="BS110" s="640"/>
      <c r="BT110" s="640"/>
      <c r="BU110" s="640"/>
      <c r="BV110" s="640">
        <v>26634481</v>
      </c>
      <c r="BW110" s="640"/>
      <c r="BX110" s="640"/>
      <c r="BY110" s="640"/>
      <c r="BZ110" s="640"/>
      <c r="CA110" s="640">
        <v>25459639</v>
      </c>
      <c r="CB110" s="640"/>
      <c r="CC110" s="640"/>
      <c r="CD110" s="640"/>
      <c r="CE110" s="640"/>
      <c r="CF110" s="656">
        <v>203.6</v>
      </c>
      <c r="CG110" s="660"/>
      <c r="CH110" s="660"/>
      <c r="CI110" s="660"/>
      <c r="CJ110" s="660"/>
      <c r="CK110" s="672" t="s">
        <v>388</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355552</v>
      </c>
      <c r="BR111" s="641"/>
      <c r="BS111" s="641"/>
      <c r="BT111" s="641"/>
      <c r="BU111" s="641"/>
      <c r="BV111" s="641">
        <v>290552</v>
      </c>
      <c r="BW111" s="641"/>
      <c r="BX111" s="641"/>
      <c r="BY111" s="641"/>
      <c r="BZ111" s="641"/>
      <c r="CA111" s="641">
        <v>195452</v>
      </c>
      <c r="CB111" s="641"/>
      <c r="CC111" s="641"/>
      <c r="CD111" s="641"/>
      <c r="CE111" s="641"/>
      <c r="CF111" s="657">
        <v>1.6</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150</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4533225</v>
      </c>
      <c r="BR112" s="641"/>
      <c r="BS112" s="641"/>
      <c r="BT112" s="641"/>
      <c r="BU112" s="641"/>
      <c r="BV112" s="641">
        <v>4244440</v>
      </c>
      <c r="BW112" s="641"/>
      <c r="BX112" s="641"/>
      <c r="BY112" s="641"/>
      <c r="BZ112" s="641"/>
      <c r="CA112" s="641">
        <v>3768684</v>
      </c>
      <c r="CB112" s="641"/>
      <c r="CC112" s="641"/>
      <c r="CD112" s="641"/>
      <c r="CE112" s="641"/>
      <c r="CF112" s="657">
        <v>30.1</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765844</v>
      </c>
      <c r="AB113" s="446"/>
      <c r="AC113" s="446"/>
      <c r="AD113" s="446"/>
      <c r="AE113" s="499"/>
      <c r="AF113" s="515">
        <v>696984</v>
      </c>
      <c r="AG113" s="446"/>
      <c r="AH113" s="446"/>
      <c r="AI113" s="446"/>
      <c r="AJ113" s="499"/>
      <c r="AK113" s="515">
        <v>588154</v>
      </c>
      <c r="AL113" s="446"/>
      <c r="AM113" s="446"/>
      <c r="AN113" s="446"/>
      <c r="AO113" s="499"/>
      <c r="AP113" s="539">
        <v>4.7</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26039</v>
      </c>
      <c r="BR113" s="641"/>
      <c r="BS113" s="641"/>
      <c r="BT113" s="641"/>
      <c r="BU113" s="641"/>
      <c r="BV113" s="641">
        <v>13125</v>
      </c>
      <c r="BW113" s="641"/>
      <c r="BX113" s="641"/>
      <c r="BY113" s="641"/>
      <c r="BZ113" s="641"/>
      <c r="CA113" s="641">
        <v>3936</v>
      </c>
      <c r="CB113" s="641"/>
      <c r="CC113" s="641"/>
      <c r="CD113" s="641"/>
      <c r="CE113" s="641"/>
      <c r="CF113" s="657">
        <v>0</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2029</v>
      </c>
      <c r="AB114" s="446"/>
      <c r="AC114" s="446"/>
      <c r="AD114" s="446"/>
      <c r="AE114" s="499"/>
      <c r="AF114" s="515">
        <v>2029</v>
      </c>
      <c r="AG114" s="446"/>
      <c r="AH114" s="446"/>
      <c r="AI114" s="446"/>
      <c r="AJ114" s="499"/>
      <c r="AK114" s="515">
        <v>960</v>
      </c>
      <c r="AL114" s="446"/>
      <c r="AM114" s="446"/>
      <c r="AN114" s="446"/>
      <c r="AO114" s="499"/>
      <c r="AP114" s="539">
        <v>0</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1555109</v>
      </c>
      <c r="BR114" s="641"/>
      <c r="BS114" s="641"/>
      <c r="BT114" s="641"/>
      <c r="BU114" s="641"/>
      <c r="BV114" s="641">
        <v>1518018</v>
      </c>
      <c r="BW114" s="641"/>
      <c r="BX114" s="641"/>
      <c r="BY114" s="641"/>
      <c r="BZ114" s="641"/>
      <c r="CA114" s="641">
        <v>1484914</v>
      </c>
      <c r="CB114" s="641"/>
      <c r="CC114" s="641"/>
      <c r="CD114" s="641"/>
      <c r="CE114" s="641"/>
      <c r="CF114" s="657">
        <v>11.9</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355552</v>
      </c>
      <c r="DH115" s="446"/>
      <c r="DI115" s="446"/>
      <c r="DJ115" s="446"/>
      <c r="DK115" s="499"/>
      <c r="DL115" s="515">
        <v>290552</v>
      </c>
      <c r="DM115" s="446"/>
      <c r="DN115" s="446"/>
      <c r="DO115" s="446"/>
      <c r="DP115" s="499"/>
      <c r="DQ115" s="515">
        <v>195452</v>
      </c>
      <c r="DR115" s="446"/>
      <c r="DS115" s="446"/>
      <c r="DT115" s="446"/>
      <c r="DU115" s="499"/>
      <c r="DV115" s="539">
        <v>1.6</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3846874</v>
      </c>
      <c r="AB117" s="488"/>
      <c r="AC117" s="488"/>
      <c r="AD117" s="488"/>
      <c r="AE117" s="500"/>
      <c r="AF117" s="516">
        <v>3884703</v>
      </c>
      <c r="AG117" s="488"/>
      <c r="AH117" s="488"/>
      <c r="AI117" s="488"/>
      <c r="AJ117" s="500"/>
      <c r="AK117" s="516">
        <v>3790603</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185</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388</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163</v>
      </c>
      <c r="BP119" s="629"/>
      <c r="BQ119" s="634">
        <v>34026627</v>
      </c>
      <c r="BR119" s="642"/>
      <c r="BS119" s="642"/>
      <c r="BT119" s="642"/>
      <c r="BU119" s="642"/>
      <c r="BV119" s="642">
        <v>32700616</v>
      </c>
      <c r="BW119" s="642"/>
      <c r="BX119" s="642"/>
      <c r="BY119" s="642"/>
      <c r="BZ119" s="642"/>
      <c r="CA119" s="642">
        <v>30912625</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476</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8898550</v>
      </c>
      <c r="BR120" s="640"/>
      <c r="BS120" s="640"/>
      <c r="BT120" s="640"/>
      <c r="BU120" s="640"/>
      <c r="BV120" s="640">
        <v>8923163</v>
      </c>
      <c r="BW120" s="640"/>
      <c r="BX120" s="640"/>
      <c r="BY120" s="640"/>
      <c r="BZ120" s="640"/>
      <c r="CA120" s="640">
        <v>8201153</v>
      </c>
      <c r="CB120" s="640"/>
      <c r="CC120" s="640"/>
      <c r="CD120" s="640"/>
      <c r="CE120" s="640"/>
      <c r="CF120" s="656">
        <v>65.599999999999994</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3901177</v>
      </c>
      <c r="DH120" s="640"/>
      <c r="DI120" s="640"/>
      <c r="DJ120" s="640"/>
      <c r="DK120" s="640"/>
      <c r="DL120" s="640">
        <v>3451875</v>
      </c>
      <c r="DM120" s="640"/>
      <c r="DN120" s="640"/>
      <c r="DO120" s="640"/>
      <c r="DP120" s="640"/>
      <c r="DQ120" s="640">
        <v>2902384</v>
      </c>
      <c r="DR120" s="640"/>
      <c r="DS120" s="640"/>
      <c r="DT120" s="640"/>
      <c r="DU120" s="640"/>
      <c r="DV120" s="712">
        <v>23.2</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31863</v>
      </c>
      <c r="BR121" s="641"/>
      <c r="BS121" s="641"/>
      <c r="BT121" s="641"/>
      <c r="BU121" s="641"/>
      <c r="BV121" s="641">
        <v>29589</v>
      </c>
      <c r="BW121" s="641"/>
      <c r="BX121" s="641"/>
      <c r="BY121" s="641"/>
      <c r="BZ121" s="641"/>
      <c r="CA121" s="641">
        <v>27315</v>
      </c>
      <c r="CB121" s="641"/>
      <c r="CC121" s="641"/>
      <c r="CD121" s="641"/>
      <c r="CE121" s="641"/>
      <c r="CF121" s="657">
        <v>0.2</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632048</v>
      </c>
      <c r="DH121" s="641"/>
      <c r="DI121" s="641"/>
      <c r="DJ121" s="641"/>
      <c r="DK121" s="641"/>
      <c r="DL121" s="641">
        <v>792565</v>
      </c>
      <c r="DM121" s="641"/>
      <c r="DN121" s="641"/>
      <c r="DO121" s="641"/>
      <c r="DP121" s="641"/>
      <c r="DQ121" s="641">
        <v>866300</v>
      </c>
      <c r="DR121" s="641"/>
      <c r="DS121" s="641"/>
      <c r="DT121" s="641"/>
      <c r="DU121" s="641"/>
      <c r="DV121" s="713">
        <v>6.9</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24820517</v>
      </c>
      <c r="BR122" s="642"/>
      <c r="BS122" s="642"/>
      <c r="BT122" s="642"/>
      <c r="BU122" s="642"/>
      <c r="BV122" s="642">
        <v>23651722</v>
      </c>
      <c r="BW122" s="642"/>
      <c r="BX122" s="642"/>
      <c r="BY122" s="642"/>
      <c r="BZ122" s="642"/>
      <c r="CA122" s="642">
        <v>22214713</v>
      </c>
      <c r="CB122" s="642"/>
      <c r="CC122" s="642"/>
      <c r="CD122" s="642"/>
      <c r="CE122" s="642"/>
      <c r="CF122" s="658">
        <v>177.7</v>
      </c>
      <c r="CG122" s="662"/>
      <c r="CH122" s="662"/>
      <c r="CI122" s="662"/>
      <c r="CJ122" s="662"/>
      <c r="CK122" s="676"/>
      <c r="CL122" s="686"/>
      <c r="CM122" s="686"/>
      <c r="CN122" s="686"/>
      <c r="CO122" s="689"/>
      <c r="CP122" s="693" t="s">
        <v>26</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487</v>
      </c>
      <c r="BP123" s="629"/>
      <c r="BQ123" s="635">
        <v>33750930</v>
      </c>
      <c r="BR123" s="643"/>
      <c r="BS123" s="643"/>
      <c r="BT123" s="643"/>
      <c r="BU123" s="643"/>
      <c r="BV123" s="643">
        <v>32604474</v>
      </c>
      <c r="BW123" s="643"/>
      <c r="BX123" s="643"/>
      <c r="BY123" s="643"/>
      <c r="BZ123" s="643"/>
      <c r="CA123" s="643">
        <v>30443181</v>
      </c>
      <c r="CB123" s="643"/>
      <c r="CC123" s="643"/>
      <c r="CD123" s="643"/>
      <c r="CE123" s="643"/>
      <c r="CF123" s="544"/>
      <c r="CG123" s="552"/>
      <c r="CH123" s="552"/>
      <c r="CI123" s="552"/>
      <c r="CJ123" s="669"/>
      <c r="CK123" s="676"/>
      <c r="CL123" s="686"/>
      <c r="CM123" s="686"/>
      <c r="CN123" s="686"/>
      <c r="CO123" s="689"/>
      <c r="CP123" s="693" t="s">
        <v>224</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2.2999999999999998</v>
      </c>
      <c r="BR124" s="644"/>
      <c r="BS124" s="644"/>
      <c r="BT124" s="644"/>
      <c r="BU124" s="644"/>
      <c r="BV124" s="644">
        <v>0.8</v>
      </c>
      <c r="BW124" s="644"/>
      <c r="BX124" s="644"/>
      <c r="BY124" s="644"/>
      <c r="BZ124" s="644"/>
      <c r="CA124" s="644">
        <v>3.7</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493</v>
      </c>
      <c r="AY127" s="593"/>
      <c r="AZ127" s="593"/>
      <c r="BA127" s="593"/>
      <c r="BB127" s="593"/>
      <c r="BC127" s="593"/>
      <c r="BD127" s="593"/>
      <c r="BE127" s="610"/>
      <c r="BF127" s="612" t="s">
        <v>239</v>
      </c>
      <c r="BG127" s="593"/>
      <c r="BH127" s="593"/>
      <c r="BI127" s="593"/>
      <c r="BJ127" s="593"/>
      <c r="BK127" s="593"/>
      <c r="BL127" s="610"/>
      <c r="BM127" s="612" t="s">
        <v>419</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197</v>
      </c>
      <c r="AB128" s="487"/>
      <c r="AC128" s="487"/>
      <c r="AD128" s="487"/>
      <c r="AE128" s="498"/>
      <c r="AF128" s="514">
        <v>2274</v>
      </c>
      <c r="AG128" s="487"/>
      <c r="AH128" s="487"/>
      <c r="AI128" s="487"/>
      <c r="AJ128" s="498"/>
      <c r="AK128" s="514">
        <v>41031</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197</v>
      </c>
      <c r="BG128" s="617"/>
      <c r="BH128" s="617"/>
      <c r="BI128" s="617"/>
      <c r="BJ128" s="617"/>
      <c r="BK128" s="617"/>
      <c r="BL128" s="623"/>
      <c r="BM128" s="613">
        <v>12.77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14196498</v>
      </c>
      <c r="AB129" s="446"/>
      <c r="AC129" s="446"/>
      <c r="AD129" s="446"/>
      <c r="AE129" s="499"/>
      <c r="AF129" s="515">
        <v>14509676</v>
      </c>
      <c r="AG129" s="446"/>
      <c r="AH129" s="446"/>
      <c r="AI129" s="446"/>
      <c r="AJ129" s="499"/>
      <c r="AK129" s="515">
        <v>15053562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197</v>
      </c>
      <c r="BG129" s="618"/>
      <c r="BH129" s="618"/>
      <c r="BI129" s="618"/>
      <c r="BJ129" s="618"/>
      <c r="BK129" s="618"/>
      <c r="BL129" s="624"/>
      <c r="BM129" s="614">
        <v>17.77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2673143</v>
      </c>
      <c r="AB130" s="446"/>
      <c r="AC130" s="446"/>
      <c r="AD130" s="446"/>
      <c r="AE130" s="499"/>
      <c r="AF130" s="515">
        <v>2617460</v>
      </c>
      <c r="AG130" s="446"/>
      <c r="AH130" s="446"/>
      <c r="AI130" s="446"/>
      <c r="AJ130" s="499"/>
      <c r="AK130" s="515">
        <v>2550183</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10.1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11523355</v>
      </c>
      <c r="AB131" s="489"/>
      <c r="AC131" s="489"/>
      <c r="AD131" s="489"/>
      <c r="AE131" s="501"/>
      <c r="AF131" s="517">
        <v>11892216</v>
      </c>
      <c r="AG131" s="489"/>
      <c r="AH131" s="489"/>
      <c r="AI131" s="489"/>
      <c r="AJ131" s="501"/>
      <c r="AK131" s="517">
        <v>12503379</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3.7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10.18567075</v>
      </c>
      <c r="AB132" s="490"/>
      <c r="AC132" s="490"/>
      <c r="AD132" s="490"/>
      <c r="AE132" s="502"/>
      <c r="AF132" s="518">
        <v>10.63694941</v>
      </c>
      <c r="AG132" s="490"/>
      <c r="AH132" s="490"/>
      <c r="AI132" s="490"/>
      <c r="AJ132" s="502"/>
      <c r="AK132" s="518">
        <v>9.5925189500000005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9</v>
      </c>
      <c r="AB133" s="491"/>
      <c r="AC133" s="491"/>
      <c r="AD133" s="491"/>
      <c r="AE133" s="503"/>
      <c r="AF133" s="486">
        <v>9.8000000000000007</v>
      </c>
      <c r="AG133" s="491"/>
      <c r="AH133" s="491"/>
      <c r="AI133" s="491"/>
      <c r="AJ133" s="503"/>
      <c r="AK133" s="486">
        <v>10.1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l9tutHOZiPx4aPk7blJHYXpZe5+TN+fuhEPhfG/RAR+koh8B4RrElLiBrhnLlixD8Am8qeFuPE7YGf3dI15zQ==" saltValue="FDZawPMRTJ+9EwvWxBGEd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5" zoomScale="55" zoomScaleNormal="85" zoomScaleSheetLayoutView="55" workbookViewId="0">
      <selection activeCell="CM73" sqref="CM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7NtYylMzBZcw0hJqGbncQQ2v876VDmNfvP7r39Gn42nEhwfQ+x3AXfcUNl0jtxfLh2/Ryi9PEFgiJbmsKEzLuw==" saltValue="6UrAugHShKBDkuiKZnZBj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8" zoomScale="55" zoomScaleNormal="5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7Zura1HA4UeLNrW7NHKHOrOqC53f++iHdKJ7Z8TmxfrYZI511l60dJg3/jcRsW3n9E5tOmSE3Ynsfe+hvt6UA==" saltValue="CtzJV+TvOo18Z2RCvfgMaQ=="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424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3606971</v>
      </c>
      <c r="AP9" s="787">
        <v>81043</v>
      </c>
      <c r="AQ9" s="810">
        <v>98214</v>
      </c>
      <c r="AR9" s="824">
        <v>-17.5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3542</v>
      </c>
      <c r="AP10" s="788">
        <v>80</v>
      </c>
      <c r="AQ10" s="811">
        <v>8330</v>
      </c>
      <c r="AR10" s="825">
        <v>-99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6242</v>
      </c>
      <c r="AP11" s="788">
        <v>140</v>
      </c>
      <c r="AQ11" s="811">
        <v>2236</v>
      </c>
      <c r="AR11" s="825">
        <v>-93.7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v>2648</v>
      </c>
      <c r="AP12" s="788">
        <v>59</v>
      </c>
      <c r="AQ12" s="811">
        <v>12</v>
      </c>
      <c r="AR12" s="825">
        <v>391.7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178368</v>
      </c>
      <c r="AP13" s="788">
        <v>4008</v>
      </c>
      <c r="AQ13" s="811">
        <v>3111</v>
      </c>
      <c r="AR13" s="825">
        <v>28.8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46151</v>
      </c>
      <c r="AP14" s="788">
        <v>1037</v>
      </c>
      <c r="AQ14" s="811">
        <v>1882</v>
      </c>
      <c r="AR14" s="825">
        <v>-44.9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-228932</v>
      </c>
      <c r="AP15" s="788">
        <v>-5144</v>
      </c>
      <c r="AQ15" s="811">
        <v>-6411</v>
      </c>
      <c r="AR15" s="825">
        <v>-19.8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3614990</v>
      </c>
      <c r="AP16" s="788">
        <v>81223</v>
      </c>
      <c r="AQ16" s="811">
        <v>107373</v>
      </c>
      <c r="AR16" s="825">
        <v>-24.4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7.03</v>
      </c>
      <c r="AP21" s="800">
        <v>9.17</v>
      </c>
      <c r="AQ21" s="813">
        <v>-2.14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100.3</v>
      </c>
      <c r="AP22" s="801">
        <v>97.5</v>
      </c>
      <c r="AQ22" s="814">
        <v>2.8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3201489</v>
      </c>
      <c r="AP32" s="788">
        <v>71932</v>
      </c>
      <c r="AQ32" s="815">
        <v>55954</v>
      </c>
      <c r="AR32" s="825">
        <v>28.6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197</v>
      </c>
      <c r="AP34" s="788" t="s">
        <v>197</v>
      </c>
      <c r="AQ34" s="815">
        <v>1</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588154</v>
      </c>
      <c r="AP35" s="788">
        <v>13215</v>
      </c>
      <c r="AQ35" s="815">
        <v>17691</v>
      </c>
      <c r="AR35" s="825">
        <v>-25.3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960</v>
      </c>
      <c r="AP36" s="788">
        <v>22</v>
      </c>
      <c r="AQ36" s="815">
        <v>2603</v>
      </c>
      <c r="AR36" s="825">
        <v>-99.2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197</v>
      </c>
      <c r="AP37" s="788" t="s">
        <v>197</v>
      </c>
      <c r="AQ37" s="815">
        <v>579</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197</v>
      </c>
      <c r="AP38" s="792" t="s">
        <v>197</v>
      </c>
      <c r="AQ38" s="816">
        <v>4</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-41031</v>
      </c>
      <c r="AP39" s="788">
        <v>-922</v>
      </c>
      <c r="AQ39" s="815">
        <v>-4663</v>
      </c>
      <c r="AR39" s="825">
        <v>-80.2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-2550183</v>
      </c>
      <c r="AP40" s="788">
        <v>-57298</v>
      </c>
      <c r="AQ40" s="815">
        <v>-48945</v>
      </c>
      <c r="AR40" s="825">
        <v>17.100000000000001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1199389</v>
      </c>
      <c r="AP41" s="788">
        <v>26948</v>
      </c>
      <c r="AQ41" s="815">
        <v>23225</v>
      </c>
      <c r="AR41" s="825">
        <v>16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517</v>
      </c>
      <c r="AQ50" s="818" t="s">
        <v>385</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2329592</v>
      </c>
      <c r="AN51" s="783">
        <v>51311</v>
      </c>
      <c r="AO51" s="795">
        <v>40.4</v>
      </c>
      <c r="AP51" s="806">
        <v>76347</v>
      </c>
      <c r="AQ51" s="819">
        <v>2.4</v>
      </c>
      <c r="AR51" s="829">
        <v>38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1655946</v>
      </c>
      <c r="AN52" s="784">
        <v>36474</v>
      </c>
      <c r="AO52" s="796">
        <v>22.6</v>
      </c>
      <c r="AP52" s="807">
        <v>41762</v>
      </c>
      <c r="AQ52" s="820">
        <v>0.5</v>
      </c>
      <c r="AR52" s="830">
        <v>22.1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1840919</v>
      </c>
      <c r="AN53" s="783">
        <v>40983</v>
      </c>
      <c r="AO53" s="795">
        <v>-20.100000000000001</v>
      </c>
      <c r="AP53" s="806">
        <v>69604</v>
      </c>
      <c r="AQ53" s="819">
        <v>-8.8000000000000007</v>
      </c>
      <c r="AR53" s="829">
        <v>-11.3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1228743</v>
      </c>
      <c r="AN54" s="784">
        <v>27355</v>
      </c>
      <c r="AO54" s="796">
        <v>-25</v>
      </c>
      <c r="AP54" s="807">
        <v>36247</v>
      </c>
      <c r="AQ54" s="820">
        <v>-13.2</v>
      </c>
      <c r="AR54" s="830">
        <v>-11.8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2198688</v>
      </c>
      <c r="AN55" s="783">
        <v>49081</v>
      </c>
      <c r="AO55" s="795">
        <v>19.8</v>
      </c>
      <c r="AP55" s="806">
        <v>68410</v>
      </c>
      <c r="AQ55" s="819">
        <v>-1.7</v>
      </c>
      <c r="AR55" s="829">
        <v>21.5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1757657</v>
      </c>
      <c r="AN56" s="784">
        <v>39236</v>
      </c>
      <c r="AO56" s="796">
        <v>43.4</v>
      </c>
      <c r="AP56" s="807">
        <v>35086</v>
      </c>
      <c r="AQ56" s="820">
        <v>-3.2</v>
      </c>
      <c r="AR56" s="830">
        <v>46.6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3482720</v>
      </c>
      <c r="AN57" s="783">
        <v>77918</v>
      </c>
      <c r="AO57" s="795">
        <v>58.8</v>
      </c>
      <c r="AP57" s="806">
        <v>73019</v>
      </c>
      <c r="AQ57" s="819">
        <v>6.7</v>
      </c>
      <c r="AR57" s="829">
        <v>52.1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2407144</v>
      </c>
      <c r="AN58" s="784">
        <v>53855</v>
      </c>
      <c r="AO58" s="796">
        <v>37.299999999999997</v>
      </c>
      <c r="AP58" s="807">
        <v>39427</v>
      </c>
      <c r="AQ58" s="820">
        <v>12.4</v>
      </c>
      <c r="AR58" s="830">
        <v>24.9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2935836</v>
      </c>
      <c r="AN59" s="783">
        <v>65963</v>
      </c>
      <c r="AO59" s="795">
        <v>-15.3</v>
      </c>
      <c r="AP59" s="806">
        <v>76590</v>
      </c>
      <c r="AQ59" s="819">
        <v>4.9000000000000004</v>
      </c>
      <c r="AR59" s="829">
        <v>-20.2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2024573</v>
      </c>
      <c r="AN60" s="784">
        <v>45489</v>
      </c>
      <c r="AO60" s="796">
        <v>-15.5</v>
      </c>
      <c r="AP60" s="807">
        <v>42387</v>
      </c>
      <c r="AQ60" s="820">
        <v>7.5</v>
      </c>
      <c r="AR60" s="830">
        <v>-23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2557551</v>
      </c>
      <c r="AN61" s="783">
        <v>57051</v>
      </c>
      <c r="AO61" s="795">
        <v>16.7</v>
      </c>
      <c r="AP61" s="806">
        <v>72794</v>
      </c>
      <c r="AQ61" s="821">
        <v>0.7</v>
      </c>
      <c r="AR61" s="829">
        <v>16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1814813</v>
      </c>
      <c r="AN62" s="784">
        <v>40482</v>
      </c>
      <c r="AO62" s="796">
        <v>12.6</v>
      </c>
      <c r="AP62" s="807">
        <v>38982</v>
      </c>
      <c r="AQ62" s="820">
        <v>0.8</v>
      </c>
      <c r="AR62" s="830">
        <v>11.8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9Zhlo8bOU1VXSlmrBRRiFtMRlPISakl+u5GrX5kT25XWAXz1dv+/d//N9otN4gDOk7amHhUYO2R7OvDerFwpEw==" saltValue="r9rOQSYAZw3HkM9oX/fn9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3"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gppXmuWY0rfl3NnK//QOBybEMs/EYAoMQvJRW+ZstR/9ghHmzWCQ/Tmll9BoHefYa3ktB1RrBAmgRNcKbgTM1A==" saltValue="LtKFrdGSDdVY6gK6yIpmr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3"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V0zwK34IDKUP8oUiVeX8mIia0xzOfWOqDYubq20ZiyRiwjsJOy4u6YFn/L+yvFHxSXPlSZkTQG/5GyGOc818yw==" saltValue="fSr7PLJr+Is76zKYZ+AwG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SheetLayoutView="100" workbookViewId="0">
      <selection activeCell="L45" sqref="L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17</v>
      </c>
      <c r="F46" s="849" t="s">
        <v>524</v>
      </c>
      <c r="G46" s="853" t="s">
        <v>525</v>
      </c>
      <c r="H46" s="853" t="s">
        <v>526</v>
      </c>
      <c r="I46" s="853" t="s">
        <v>256</v>
      </c>
      <c r="J46" s="858" t="s">
        <v>527</v>
      </c>
    </row>
    <row r="47" spans="2:10" ht="57.75" customHeight="1">
      <c r="B47" s="838"/>
      <c r="C47" s="842" t="s">
        <v>4</v>
      </c>
      <c r="D47" s="842"/>
      <c r="E47" s="846"/>
      <c r="F47" s="850">
        <v>37.99</v>
      </c>
      <c r="G47" s="854">
        <v>38.590000000000003</v>
      </c>
      <c r="H47" s="854">
        <v>41.14</v>
      </c>
      <c r="I47" s="854">
        <v>38.96</v>
      </c>
      <c r="J47" s="859">
        <v>34.47</v>
      </c>
    </row>
    <row r="48" spans="2:10" ht="57.75" customHeight="1">
      <c r="B48" s="839"/>
      <c r="C48" s="843" t="s">
        <v>10</v>
      </c>
      <c r="D48" s="843"/>
      <c r="E48" s="847"/>
      <c r="F48" s="851">
        <v>10.88</v>
      </c>
      <c r="G48" s="855">
        <v>11.74</v>
      </c>
      <c r="H48" s="855">
        <v>11.24</v>
      </c>
      <c r="I48" s="855">
        <v>8.5299999999999994</v>
      </c>
      <c r="J48" s="860">
        <v>7.55</v>
      </c>
    </row>
    <row r="49" spans="2:10" ht="57.75" customHeight="1">
      <c r="B49" s="840"/>
      <c r="C49" s="844" t="s">
        <v>16</v>
      </c>
      <c r="D49" s="844"/>
      <c r="E49" s="848"/>
      <c r="F49" s="852">
        <v>2.6</v>
      </c>
      <c r="G49" s="856">
        <v>3.81</v>
      </c>
      <c r="H49" s="856" t="s">
        <v>442</v>
      </c>
      <c r="I49" s="856" t="s">
        <v>528</v>
      </c>
      <c r="J49" s="861" t="s">
        <v>529</v>
      </c>
    </row>
    <row r="50" spans="2:10"/>
  </sheetData>
  <sheetProtection algorithmName="SHA-512" hashValue="RTxqjIdw3/gxzSbXPjrzClG/bz+CX84JfDqt1dCbzyzt1IGJrrcN9xqTC+dKFJPZpB/KEd1TcEidmi9rmxrG5w==" saltValue="uJeF2Hn0kSF9rDWIY5oKe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2026-02-23T07:19:55Z</dcterms:created>
  <dcterms:modified xsi:type="dcterms:W3CDTF">2026-03-12T23:47:21Z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2026-03-12T23:47:21Z</vt:filetime>
  </property>
</Properties>
</file>