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92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<sst xmlns="http://schemas.openxmlformats.org/spreadsheetml/2006/main" xmlns:r="http://schemas.openxmlformats.org/officeDocument/2006/relationships" count="554" uniqueCount="554">
  <si>
    <t>桑名・員弁広域連合（一般会計）</t>
    <rPh sb="0" eb="2">
      <t>クワナ</t>
    </rPh>
    <rPh sb="3" eb="5">
      <t>イナベ</t>
    </rPh>
    <rPh sb="5" eb="7">
      <t>コウイキ</t>
    </rPh>
    <rPh sb="7" eb="9">
      <t>レンゴウ</t>
    </rPh>
    <rPh sb="10" eb="12">
      <t>イッパン</t>
    </rPh>
    <rPh sb="12" eb="14">
      <t>カイケイ</t>
    </rPh>
    <phoneticPr fontId="6"/>
  </si>
  <si>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</si>
  <si>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</si>
  <si>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</si>
  <si>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</si>
  <si>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区分</t>
    <rPh sb="0" eb="2">
      <t>クブン</t>
    </rPh>
    <phoneticPr fontId="6"/>
  </si>
  <si>
    <t>徴収率
(％)</t>
    <rPh sb="0" eb="2">
      <t>チョウシュウ</t>
    </rPh>
    <rPh sb="2" eb="3">
      <t>リツ</t>
    </rPh>
    <phoneticPr fontId="6"/>
  </si>
  <si>
    <t>第2次</t>
    <rPh sb="0" eb="1">
      <t>ダイ</t>
    </rPh>
    <rPh sb="2" eb="3">
      <t>ジ</t>
    </rPh>
    <phoneticPr fontId="6"/>
  </si>
  <si>
    <t>（参考）</t>
    <rPh sb="1" eb="3">
      <t>サンコウ</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</si>
  <si>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</si>
  <si>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</si>
  <si>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</si>
  <si>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</si>
  <si>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</si>
  <si>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</si>
  <si>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</si>
  <si>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</si>
  <si>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</si>
  <si>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</si>
  <si>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</si>
  <si>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</si>
  <si>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</si>
  <si>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</si>
  <si>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</si>
  <si>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</si>
  <si>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</si>
  <si>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</si>
  <si>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</si>
  <si>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</si>
  <si>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</si>
  <si>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</si>
  <si>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</si>
  <si>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</si>
  <si>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</si>
  <si>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</si>
  <si>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</si>
  <si>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</si>
  <si>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</si>
  <si>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</si>
  <si>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</si>
  <si>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</si>
  <si>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</si>
  <si>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</si>
  <si>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</si>
  <si>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</si>
  <si>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</si>
  <si>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</si>
  <si>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</si>
  <si>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</si>
  <si>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</si>
  <si>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</si>
  <si>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</si>
  <si>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</si>
  <si>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</si>
  <si>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</si>
  <si>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</si>
  <si>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</si>
  <si>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</si>
  <si>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</si>
  <si>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</si>
  <si>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</si>
  <si>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</si>
  <si>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</si>
  <si>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</si>
  <si>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</si>
  <si>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</si>
  <si>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</si>
  <si>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</si>
  <si>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</si>
  <si>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</si>
  <si>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</si>
  <si>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</si>
  <si>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</si>
  <si>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</si>
  <si>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地域振興基金</t>
    <rPh sb="0" eb="2">
      <t>チイキ</t>
    </rPh>
    <rPh sb="2" eb="6">
      <t>シンコウ</t>
    </rPh>
    <phoneticPr fontId="6"/>
  </si>
  <si>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</si>
  <si>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</si>
  <si>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</si>
  <si>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</si>
  <si>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</si>
  <si>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</si>
  <si>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</si>
  <si>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</si>
  <si>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</si>
  <si>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</si>
  <si>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</si>
  <si>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</si>
  <si>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</si>
  <si>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</si>
  <si>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</si>
  <si>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</si>
  <si>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</si>
  <si>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</si>
  <si>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</si>
  <si>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</si>
  <si>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</si>
  <si>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　（デジタル地図特別会計）</t>
    <rPh sb="6" eb="8">
      <t>チズ</t>
    </rPh>
    <rPh sb="8" eb="10">
      <t>トクベツ</t>
    </rPh>
    <rPh sb="10" eb="12">
      <t>カイケイ</t>
    </rPh>
    <phoneticPr fontId="6"/>
  </si>
  <si>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</si>
  <si>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</si>
  <si>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</si>
  <si>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</si>
  <si>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</si>
  <si>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</si>
  <si>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</si>
  <si>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</si>
  <si>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</si>
  <si>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</si>
  <si>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</si>
  <si>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</si>
  <si>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</si>
  <si>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</si>
  <si>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</si>
  <si>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</si>
  <si>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</si>
  <si>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</si>
  <si>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</si>
  <si>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</si>
  <si>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</si>
  <si>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</si>
  <si>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</si>
  <si>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</si>
  <si>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</si>
  <si>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</si>
  <si>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</si>
  <si>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</si>
  <si>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</si>
  <si>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</si>
  <si>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</si>
  <si>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</si>
  <si>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</si>
  <si>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</si>
  <si>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</si>
  <si>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</si>
  <si>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</si>
  <si>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</si>
  <si>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</si>
  <si>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</si>
  <si>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三重県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</si>
  <si>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</si>
  <si>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</si>
  <si>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</si>
  <si>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</si>
  <si>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</si>
  <si>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</si>
  <si>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</si>
  <si>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</si>
  <si>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</si>
  <si>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</si>
  <si>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</si>
  <si>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</si>
  <si>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</si>
  <si>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</si>
  <si>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</si>
  <si>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</si>
  <si>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</si>
  <si>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</si>
  <si>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</si>
  <si>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</si>
  <si>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いなべ市</t>
  </si>
  <si>
    <t>歳出</t>
  </si>
  <si>
    <t>地方交付税種地</t>
    <rPh sb="0" eb="2">
      <t>チホウ</t>
    </rPh>
    <rPh sb="2" eb="5">
      <t>コウフゼイ</t>
    </rPh>
    <rPh sb="5" eb="6">
      <t>シュ</t>
    </rPh>
    <rPh sb="6" eb="7">
      <t>チ</t>
    </rPh>
    <phoneticPr fontId="6"/>
  </si>
  <si>
    <t>2-3</t>
  </si>
  <si>
    <t>歳入歳出差引</t>
  </si>
  <si>
    <t>(　参考　）</t>
    <rPh sb="2" eb="4">
      <t>サンコウ</t>
    </rPh>
    <phoneticPr fontId="6"/>
  </si>
  <si>
    <t>会計名</t>
    <rPh sb="0" eb="2">
      <t>カイケイ</t>
    </rPh>
    <rPh sb="2" eb="3">
      <t>メイ</t>
    </rPh>
    <phoneticPr fontId="6"/>
  </si>
  <si>
    <t>(Ｅ)</t>
  </si>
  <si>
    <t>　　(※1)</t>
  </si>
  <si>
    <t>あじさいクリーンセンター管理基金</t>
    <rPh sb="12" eb="14">
      <t>カンリ</t>
    </rPh>
    <rPh sb="14" eb="16">
      <t>キキン</t>
    </rPh>
    <phoneticPr fontId="6"/>
  </si>
  <si>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</si>
  <si>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</si>
  <si>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</si>
  <si>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</si>
  <si>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</si>
  <si>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t>
  </si>
  <si>
    <t>参考</t>
    <rPh sb="0" eb="2">
      <t>サンコウ</t>
    </rPh>
    <phoneticPr fontId="6"/>
  </si>
  <si>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</si>
  <si>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</si>
  <si>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</si>
  <si>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</si>
  <si>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</si>
  <si>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</si>
  <si>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</si>
  <si>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</si>
  <si>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</si>
  <si>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</si>
  <si>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</si>
  <si>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</si>
  <si>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</si>
  <si>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</si>
  <si>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</si>
  <si>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</si>
  <si>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-1.8</t>
  </si>
  <si>
    <t>経常経費充当一般財源等</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</si>
  <si>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</si>
  <si>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</si>
  <si>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</si>
  <si>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</si>
  <si>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</si>
  <si>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</si>
  <si>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</si>
  <si>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</si>
  <si>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</si>
  <si>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</si>
  <si>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</si>
  <si>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グリーンクリエイティブいなべ</t>
  </si>
  <si>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</si>
  <si>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</si>
  <si>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</si>
  <si>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</si>
  <si>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</si>
  <si>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</si>
  <si>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</si>
  <si>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</si>
  <si>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</si>
  <si>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</si>
  <si>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</si>
  <si>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（退職手当特別会計）</t>
    <rPh sb="2" eb="4">
      <t>タイショク</t>
    </rPh>
    <rPh sb="4" eb="6">
      <t>テアテ</t>
    </rPh>
    <rPh sb="6" eb="8">
      <t>トクベツ</t>
    </rPh>
    <rPh sb="8" eb="10">
      <t>カイケイ</t>
    </rPh>
    <phoneticPr fontId="6"/>
  </si>
  <si>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</si>
  <si>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</si>
  <si>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</si>
  <si>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</si>
  <si>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</si>
  <si>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（共同研修特別会計）</t>
    <rPh sb="2" eb="4">
      <t>キョウドウ</t>
    </rPh>
    <rPh sb="4" eb="6">
      <t>ケンシュウ</t>
    </rPh>
    <rPh sb="6" eb="8">
      <t>トクベツ</t>
    </rPh>
    <rPh sb="8" eb="10">
      <t>カイケイ</t>
    </rPh>
    <phoneticPr fontId="6"/>
  </si>
  <si>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</si>
  <si>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</si>
  <si>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</si>
  <si>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</si>
  <si>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</si>
  <si>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</si>
  <si>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</si>
  <si>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-0.4</t>
  </si>
  <si>
    <t>国民健康保険特別会計</t>
  </si>
  <si>
    <t>-1.0</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</si>
  <si>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</si>
  <si>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</si>
  <si>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</si>
  <si>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</si>
  <si>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</si>
  <si>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</si>
  <si>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</si>
  <si>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</si>
  <si>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</si>
  <si>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</si>
  <si>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</si>
  <si>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</si>
  <si>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</si>
  <si>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</si>
  <si>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</si>
  <si>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</si>
  <si>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</si>
  <si>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</si>
  <si>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</si>
  <si>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</si>
  <si>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</si>
  <si>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</si>
  <si>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</si>
  <si>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</si>
  <si>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</si>
  <si>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</si>
  <si>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</si>
  <si>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</si>
  <si>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</si>
  <si>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</si>
  <si>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</si>
  <si>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</si>
  <si>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</si>
  <si>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</si>
  <si>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</si>
  <si>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</si>
  <si>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</si>
  <si>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</si>
  <si>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</si>
  <si>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</si>
  <si>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</si>
  <si>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</si>
  <si>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</si>
  <si>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</si>
  <si>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</si>
  <si>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</si>
  <si>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</si>
  <si>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</si>
  <si>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</si>
  <si>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</si>
  <si>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</si>
  <si>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</si>
  <si>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</si>
  <si>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</si>
  <si>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</si>
  <si>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</si>
  <si>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</si>
  <si>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</si>
  <si>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</si>
  <si>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</si>
  <si>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</si>
  <si>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</si>
  <si>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</si>
  <si>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</si>
  <si>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</si>
  <si>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</si>
  <si>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</si>
  <si>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</si>
  <si>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</si>
  <si>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</si>
  <si>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</si>
  <si>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</si>
  <si>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</si>
  <si>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三重県いなべ市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</si>
  <si>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</si>
  <si>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</si>
  <si>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</si>
  <si>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</si>
  <si>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</si>
  <si>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</si>
  <si>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</si>
  <si>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</si>
  <si>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</si>
  <si>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</si>
  <si>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</si>
  <si>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</si>
  <si>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</si>
  <si>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</si>
  <si>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</si>
  <si>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</si>
  <si>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</si>
  <si>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</si>
  <si>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</si>
  <si>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</si>
  <si>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</si>
  <si>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</si>
  <si>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</si>
  <si>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</si>
  <si>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</si>
  <si>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</si>
  <si>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</si>
  <si>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</si>
  <si>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</si>
  <si>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</si>
  <si>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</si>
  <si>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</si>
  <si>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</si>
  <si>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</si>
  <si>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</si>
  <si>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</si>
  <si>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</si>
  <si>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</si>
  <si>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</si>
  <si>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</si>
  <si>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</si>
  <si>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</si>
  <si>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</si>
  <si>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</si>
  <si>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</si>
  <si>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</si>
  <si>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</si>
  <si>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</si>
  <si>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</si>
  <si>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</si>
  <si>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</si>
  <si>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</si>
  <si>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</si>
  <si>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</si>
  <si>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</si>
  <si>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</si>
  <si>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</si>
  <si>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</si>
  <si>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</si>
  <si>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</si>
  <si>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</si>
  <si>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</si>
  <si>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</si>
  <si>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</si>
  <si>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</si>
  <si>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</si>
  <si>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</si>
  <si>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</si>
  <si>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</si>
  <si>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</si>
  <si>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</si>
  <si>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</si>
  <si>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</si>
  <si>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</si>
  <si>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</si>
  <si>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</si>
  <si>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</si>
  <si>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</si>
  <si>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</si>
  <si>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</si>
  <si>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</si>
  <si>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</si>
  <si>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</si>
  <si>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</si>
  <si>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</si>
  <si>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</si>
  <si>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</si>
  <si>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</si>
  <si>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</si>
  <si>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</si>
  <si>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</si>
  <si>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</si>
  <si>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</si>
  <si>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</si>
  <si>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</si>
  <si>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</si>
  <si>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</si>
  <si>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</si>
  <si>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</si>
  <si>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</si>
  <si>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</si>
  <si>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</si>
  <si>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</si>
  <si>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</si>
  <si>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</si>
  <si>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</si>
  <si>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</si>
  <si>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</si>
  <si>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</si>
  <si>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</si>
  <si>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加入世帯数(世帯)</t>
  </si>
  <si>
    <t>　繰出金</t>
  </si>
  <si>
    <t>　うち減収補塡債(特例分)</t>
    <rPh sb="4" eb="5">
      <t>シュウ</t>
    </rPh>
    <rPh sb="9" eb="10">
      <t>トク</t>
    </rPh>
    <rPh sb="10" eb="11">
      <t>レイ</t>
    </rPh>
    <rPh sb="11" eb="12">
      <t>ブン</t>
    </rPh>
    <phoneticPr fontId="38"/>
  </si>
  <si>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</si>
  <si>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</si>
  <si>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</si>
  <si>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</si>
  <si>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</si>
  <si>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</si>
  <si>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</si>
  <si>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</si>
  <si>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</si>
  <si>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</si>
  <si>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</si>
  <si>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</si>
  <si>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</si>
  <si>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</si>
  <si>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</si>
  <si>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</si>
  <si>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</si>
  <si>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</si>
  <si>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</si>
  <si>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</si>
  <si>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</si>
  <si>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</si>
  <si>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</si>
  <si>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</si>
  <si>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</si>
  <si>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</si>
  <si>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 0.03</t>
  </si>
  <si>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</si>
  <si>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</si>
  <si>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</si>
  <si>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</si>
  <si>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</si>
  <si>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</si>
  <si>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</si>
  <si>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</si>
  <si>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</si>
  <si>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</si>
  <si>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</si>
  <si>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</si>
  <si>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</si>
  <si>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</si>
  <si>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</si>
  <si>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</si>
  <si>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</si>
  <si>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</si>
  <si>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</si>
  <si>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</si>
  <si>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</si>
  <si>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</si>
  <si>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</si>
  <si>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</si>
  <si>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</si>
  <si>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</si>
  <si>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</si>
  <si>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</si>
  <si>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</si>
  <si>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　（公平委員会特別会計）</t>
    <rPh sb="2" eb="4">
      <t>コウヘイ</t>
    </rPh>
    <rPh sb="4" eb="7">
      <t>イインカイ</t>
    </rPh>
    <rPh sb="7" eb="9">
      <t>トクベツ</t>
    </rPh>
    <rPh sb="9" eb="11">
      <t>カイケイ</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</si>
  <si>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</si>
  <si>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</si>
  <si>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</si>
  <si>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</si>
  <si>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</si>
  <si>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</si>
  <si>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</si>
  <si>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</si>
  <si>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</si>
  <si>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</si>
  <si>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</si>
  <si>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</si>
  <si>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</si>
  <si>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</si>
  <si>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</si>
  <si>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</si>
  <si>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</si>
  <si>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</si>
  <si>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</si>
  <si>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</si>
  <si>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</si>
  <si>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</si>
  <si>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</si>
  <si>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</si>
  <si>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</si>
  <si>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</si>
  <si>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</si>
  <si>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</si>
  <si>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</si>
  <si>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</si>
  <si>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庁舎建設基金</t>
    <rPh sb="0" eb="2">
      <t>チョウシャ</t>
    </rPh>
    <rPh sb="2" eb="4">
      <t>ケンセツ</t>
    </rPh>
    <rPh sb="4" eb="6">
      <t>キキン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</si>
  <si>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</si>
  <si>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</si>
  <si>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</si>
  <si>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</si>
  <si>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</si>
  <si>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</si>
  <si>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</si>
  <si>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</si>
  <si>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</si>
  <si>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</si>
  <si>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</si>
  <si>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</si>
  <si>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</si>
  <si>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</si>
  <si>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</si>
  <si>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</si>
  <si>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</si>
  <si>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</si>
  <si>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三重県市町総合事務組合（一般会計）</t>
    <rPh sb="0" eb="3">
      <t>ミエケン</t>
    </rPh>
    <rPh sb="3" eb="4">
      <t>シ</t>
    </rPh>
    <rPh sb="4" eb="5">
      <t>マチ</t>
    </rPh>
    <rPh sb="5" eb="7">
      <t>ソウゴウ</t>
    </rPh>
    <rPh sb="7" eb="9">
      <t>ジム</t>
    </rPh>
    <rPh sb="9" eb="11">
      <t>クミアイ</t>
    </rPh>
    <rPh sb="12" eb="14">
      <t>イッパン</t>
    </rPh>
    <rPh sb="14" eb="16">
      <t>カイケイ</t>
    </rPh>
    <phoneticPr fontId="6"/>
  </si>
  <si>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</si>
  <si>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</si>
  <si>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</si>
  <si>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</si>
  <si>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</si>
  <si>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</si>
  <si>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3.77</t>
  </si>
  <si>
    <t>▲ 3.74</t>
  </si>
  <si>
    <t>その他会計（赤字）</t>
  </si>
  <si>
    <t>　（物品特別会計）</t>
    <rPh sb="2" eb="4">
      <t>ブッピン</t>
    </rPh>
    <rPh sb="4" eb="6">
      <t>トクベツ</t>
    </rPh>
    <rPh sb="6" eb="8">
      <t>カイケイ</t>
    </rPh>
    <phoneticPr fontId="6"/>
  </si>
  <si>
    <t>　（消防救急無線特別会計）</t>
    <rPh sb="2" eb="4">
      <t>ショウボウ</t>
    </rPh>
    <rPh sb="4" eb="6">
      <t>キュウキュウ</t>
    </rPh>
    <rPh sb="6" eb="8">
      <t>ムセン</t>
    </rPh>
    <rPh sb="8" eb="10">
      <t>トクベツ</t>
    </rPh>
    <rPh sb="10" eb="12">
      <t>カイケイ</t>
    </rPh>
    <phoneticPr fontId="6"/>
  </si>
  <si>
    <t>三重地方税管理回収機構（一般会計）</t>
    <rPh sb="0" eb="2">
      <t>ミエ</t>
    </rPh>
    <rPh sb="2" eb="5">
      <t>チホウゼイ</t>
    </rPh>
    <rPh sb="5" eb="7">
      <t>カンリ</t>
    </rPh>
    <rPh sb="7" eb="9">
      <t>カイシュウ</t>
    </rPh>
    <rPh sb="9" eb="11">
      <t>キコウ</t>
    </rPh>
    <rPh sb="12" eb="14">
      <t>イッパン</t>
    </rPh>
    <rPh sb="14" eb="16">
      <t>カイケイ</t>
    </rPh>
    <phoneticPr fontId="6"/>
  </si>
  <si>
    <t>（滞納整理拡充事業特別会計）</t>
    <rPh sb="1" eb="3">
      <t>タイノウ</t>
    </rPh>
    <rPh sb="3" eb="5">
      <t>セイリ</t>
    </rPh>
    <rPh sb="5" eb="7">
      <t>カクジュウ</t>
    </rPh>
    <rPh sb="7" eb="9">
      <t>ジギョウ</t>
    </rPh>
    <rPh sb="9" eb="11">
      <t>トクベツ</t>
    </rPh>
    <rPh sb="11" eb="13">
      <t>カイケイ</t>
    </rPh>
    <phoneticPr fontId="6"/>
  </si>
  <si>
    <t>三重県後期高齢者医療広域連合（一般会計）</t>
    <rPh sb="0" eb="3">
      <t>ミエケン</t>
    </rPh>
    <rPh sb="3" eb="5">
      <t>コウキ</t>
    </rPh>
    <rPh sb="5" eb="8">
      <t>コウレイシャ</t>
    </rPh>
    <rPh sb="8" eb="10">
      <t>イリョウ</t>
    </rPh>
    <rPh sb="10" eb="12">
      <t>コウイキ</t>
    </rPh>
    <rPh sb="12" eb="14">
      <t>レンゴウ</t>
    </rPh>
    <rPh sb="15" eb="17">
      <t>イッパン</t>
    </rPh>
    <rPh sb="17" eb="19">
      <t>カイケイ</t>
    </rPh>
    <phoneticPr fontId="6"/>
  </si>
  <si>
    <t>　（後期高齢者医療特別会計）</t>
    <rPh sb="2" eb="4">
      <t>コウキ</t>
    </rPh>
    <rPh sb="4" eb="7">
      <t>コウレイシャ</t>
    </rPh>
    <rPh sb="7" eb="9">
      <t>イリョウ</t>
    </rPh>
    <rPh sb="9" eb="11">
      <t>トクベツ</t>
    </rPh>
    <rPh sb="11" eb="13">
      <t>カイケイ</t>
    </rPh>
    <phoneticPr fontId="6"/>
  </si>
  <si>
    <t>桑名広域清掃事業組合（一般会計）</t>
    <rPh sb="0" eb="2">
      <t>クワナ</t>
    </rPh>
    <rPh sb="2" eb="4">
      <t>コウイキ</t>
    </rPh>
    <rPh sb="4" eb="6">
      <t>セイソウ</t>
    </rPh>
    <rPh sb="6" eb="8">
      <t>ジギョウ</t>
    </rPh>
    <rPh sb="8" eb="10">
      <t>クミアイ</t>
    </rPh>
    <rPh sb="11" eb="13">
      <t>イッパン</t>
    </rPh>
    <rPh sb="13" eb="15">
      <t>カイケイ</t>
    </rPh>
    <phoneticPr fontId="6"/>
  </si>
  <si>
    <t>〇</t>
  </si>
  <si>
    <t>ほくせいふれあい財団</t>
    <rPh sb="8" eb="10">
      <t>ザイダン</t>
    </rPh>
    <phoneticPr fontId="45"/>
  </si>
  <si>
    <t>員弁土地開発公社</t>
    <rPh sb="0" eb="2">
      <t>イナベ</t>
    </rPh>
    <rPh sb="2" eb="4">
      <t>トチ</t>
    </rPh>
    <rPh sb="4" eb="6">
      <t>カイハツ</t>
    </rPh>
    <rPh sb="6" eb="8">
      <t>コウシャ</t>
    </rPh>
    <phoneticPr fontId="45"/>
  </si>
  <si>
    <t>地域福祉基金</t>
    <rPh sb="0" eb="2">
      <t>チイキ</t>
    </rPh>
    <rPh sb="2" eb="4">
      <t>フクシ</t>
    </rPh>
    <rPh sb="4" eb="6">
      <t>キキン</t>
    </rPh>
    <phoneticPr fontId="6"/>
  </si>
  <si>
    <t>ふるさと応援基金</t>
    <rPh sb="4" eb="6">
      <t>オウエン</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</si>
  <si>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</si>
  <si>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</si>
  <si>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</si>
  <si>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</si>
  <si>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将来負担比率は、昨年度から2.9ポイント増の3.7％となりました。これは、財政調整基金の取り崩し額が増加し、充当可能基金が減少したためです。
　有形固定資産減価償却率は、昨年度から1.5ポイント増の59.5％となりましたが、類似団体より低い水準になっています。今後は、将来負担比率の上昇に留意しながら、公共施設等の老朽化に伴う更新需要等に対応していく必要があります。</t>
    <rPh sb="21" eb="22">
      <t>ゾウ</t>
    </rPh>
    <rPh sb="38" eb="45">
      <t>ザイセイチョ</t>
    </rPh>
    <rPh sb="45" eb="46">
      <t>ト</t>
    </rPh>
    <rPh sb="47" eb="48">
      <t>クズ</t>
    </rPh>
    <rPh sb="49" eb="50">
      <t>ガク</t>
    </rPh>
    <rPh sb="51" eb="53">
      <t>ゾウカ</t>
    </rPh>
    <rPh sb="55" eb="61">
      <t>ジュウトウ</t>
    </rPh>
    <rPh sb="62" eb="64">
      <t>ゲンショウ</t>
    </rPh>
    <phoneticPr fontId="6"/>
  </si>
  <si>
    <t>　実質公債費比率は、昨年度から0.3ポイント増の10.1％となり、類似団体より高い水準になりました。過去に発行した合併特例債、緊急防災・減災事業債、緊急浚渫推進事業債などの償還のため、今後数年間は公債費が高い状態が続く見込みです。今後は、実質公債費比率の上昇に留意しながら地方債を発行する必要があります。</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</si>
</sst>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
      <sz val="10"/>
      <color indexed="8"/>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51311</c:v>
                </c:pt>
                <c:pt idx="1">
                  <c:v>40983</c:v>
                </c:pt>
                <c:pt idx="2">
                  <c:v>49081</c:v>
                </c:pt>
                <c:pt idx="3">
                  <c:v>77918</c:v>
                </c:pt>
                <c:pt idx="4">
                  <c:v>65963</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10.88</c:v>
                </c:pt>
                <c:pt idx="1">
                  <c:v>11.74</c:v>
                </c:pt>
                <c:pt idx="2">
                  <c:v>11.24</c:v>
                </c:pt>
                <c:pt idx="3">
                  <c:v>8.5299999999999994</c:v>
                </c:pt>
                <c:pt idx="4">
                  <c:v>7.55</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37.99</c:v>
                </c:pt>
                <c:pt idx="1">
                  <c:v>38.590000000000003</c:v>
                </c:pt>
                <c:pt idx="2">
                  <c:v>41.14</c:v>
                </c:pt>
                <c:pt idx="3">
                  <c:v>38.96</c:v>
                </c:pt>
                <c:pt idx="4">
                  <c:v>34.47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c:v>
                </c:pt>
                <c:pt idx="1">
                  <c:v>3.81</c:v>
                </c:pt>
                <c:pt idx="2">
                  <c:v>-3.e-002</c:v>
                </c:pt>
                <c:pt idx="3">
                  <c:v>-3.77</c:v>
                </c:pt>
                <c:pt idx="4">
                  <c:v>-3.74</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0.11</c:v>
                </c:pt>
                <c:pt idx="4">
                  <c:v>#N/A</c:v>
                </c:pt>
                <c:pt idx="5">
                  <c:v>6.e-002</c:v>
                </c:pt>
                <c:pt idx="6">
                  <c:v>#N/A</c:v>
                </c:pt>
                <c:pt idx="7">
                  <c:v>0.11</c:v>
                </c:pt>
                <c:pt idx="8">
                  <c:v>#N/A</c:v>
                </c:pt>
                <c:pt idx="9">
                  <c:v>2.e-002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0.5</c:v>
                </c:pt>
                <c:pt idx="4">
                  <c:v>#N/A</c:v>
                </c:pt>
                <c:pt idx="5">
                  <c:v>0.55000000000000004</c:v>
                </c:pt>
                <c:pt idx="6">
                  <c:v>#N/A</c:v>
                </c:pt>
                <c:pt idx="7">
                  <c:v>0.55000000000000004</c:v>
                </c:pt>
                <c:pt idx="8">
                  <c:v>#N/A</c:v>
                </c:pt>
                <c:pt idx="9">
                  <c:v>0.37</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2.0499999999999998</c:v>
                </c:pt>
                <c:pt idx="2">
                  <c:v>#N/A</c:v>
                </c:pt>
                <c:pt idx="3">
                  <c:v>1.97</c:v>
                </c:pt>
                <c:pt idx="4">
                  <c:v>#N/A</c:v>
                </c:pt>
                <c:pt idx="5">
                  <c:v>2.12</c:v>
                </c:pt>
                <c:pt idx="6">
                  <c:v>#N/A</c:v>
                </c:pt>
                <c:pt idx="7">
                  <c:v>1.86</c:v>
                </c:pt>
                <c:pt idx="8">
                  <c:v>#N/A</c:v>
                </c:pt>
                <c:pt idx="9">
                  <c:v>1.79</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10.88</c:v>
                </c:pt>
                <c:pt idx="2">
                  <c:v>#N/A</c:v>
                </c:pt>
                <c:pt idx="3">
                  <c:v>11.73</c:v>
                </c:pt>
                <c:pt idx="4">
                  <c:v>#N/A</c:v>
                </c:pt>
                <c:pt idx="5">
                  <c:v>11.24</c:v>
                </c:pt>
                <c:pt idx="6">
                  <c:v>#N/A</c:v>
                </c:pt>
                <c:pt idx="7">
                  <c:v>8.52</c:v>
                </c:pt>
                <c:pt idx="8">
                  <c:v>#N/A</c:v>
                </c:pt>
                <c:pt idx="9">
                  <c:v>7.55</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6.02</c:v>
                </c:pt>
                <c:pt idx="2">
                  <c:v>#N/A</c:v>
                </c:pt>
                <c:pt idx="3">
                  <c:v>6.48</c:v>
                </c:pt>
                <c:pt idx="4">
                  <c:v>#N/A</c:v>
                </c:pt>
                <c:pt idx="5">
                  <c:v>7.55</c:v>
                </c:pt>
                <c:pt idx="6">
                  <c:v>#N/A</c:v>
                </c:pt>
                <c:pt idx="7">
                  <c:v>8.4499999999999993</c:v>
                </c:pt>
                <c:pt idx="8">
                  <c:v>#N/A</c:v>
                </c:pt>
                <c:pt idx="9">
                  <c:v>9.56</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18.829999999999998</c:v>
                </c:pt>
                <c:pt idx="2">
                  <c:v>#N/A</c:v>
                </c:pt>
                <c:pt idx="3">
                  <c:v>18.75</c:v>
                </c:pt>
                <c:pt idx="4">
                  <c:v>#N/A</c:v>
                </c:pt>
                <c:pt idx="5">
                  <c:v>19.760000000000002</c:v>
                </c:pt>
                <c:pt idx="6">
                  <c:v>#N/A</c:v>
                </c:pt>
                <c:pt idx="7">
                  <c:v>19.41</c:v>
                </c:pt>
                <c:pt idx="8">
                  <c:v>#N/A</c:v>
                </c:pt>
                <c:pt idx="9">
                  <c:v>18.53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2618</c:v>
                </c:pt>
                <c:pt idx="5">
                  <c:v>2648</c:v>
                </c:pt>
                <c:pt idx="8">
                  <c:v>2673</c:v>
                </c:pt>
                <c:pt idx="11">
                  <c:v>2620</c:v>
                </c:pt>
                <c:pt idx="14">
                  <c:v>2591</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c:v>
                </c:pt>
                <c:pt idx="3">
                  <c:v>2</c:v>
                </c:pt>
                <c:pt idx="6">
                  <c:v>2</c:v>
                </c:pt>
                <c:pt idx="9">
                  <c:v>2</c:v>
                </c:pt>
                <c:pt idx="12">
                  <c:v>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699</c:v>
                </c:pt>
                <c:pt idx="3">
                  <c:v>735</c:v>
                </c:pt>
                <c:pt idx="6">
                  <c:v>766</c:v>
                </c:pt>
                <c:pt idx="9">
                  <c:v>697</c:v>
                </c:pt>
                <c:pt idx="12">
                  <c:v>588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2871</c:v>
                </c:pt>
                <c:pt idx="3">
                  <c:v>2956</c:v>
                </c:pt>
                <c:pt idx="6">
                  <c:v>3079</c:v>
                </c:pt>
                <c:pt idx="9">
                  <c:v>3186</c:v>
                </c:pt>
                <c:pt idx="12">
                  <c:v>3201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966</c:v>
                </c:pt>
                <c:pt idx="2">
                  <c:v>#N/A</c:v>
                </c:pt>
                <c:pt idx="3">
                  <c:v>#N/A</c:v>
                </c:pt>
                <c:pt idx="4">
                  <c:v>1045</c:v>
                </c:pt>
                <c:pt idx="5">
                  <c:v>#N/A</c:v>
                </c:pt>
                <c:pt idx="6">
                  <c:v>#N/A</c:v>
                </c:pt>
                <c:pt idx="7">
                  <c:v>1174</c:v>
                </c:pt>
                <c:pt idx="8">
                  <c:v>#N/A</c:v>
                </c:pt>
                <c:pt idx="9">
                  <c:v>#N/A</c:v>
                </c:pt>
                <c:pt idx="10">
                  <c:v>1265</c:v>
                </c:pt>
                <c:pt idx="11">
                  <c:v>#N/A</c:v>
                </c:pt>
                <c:pt idx="12">
                  <c:v>#N/A</c:v>
                </c:pt>
                <c:pt idx="13">
                  <c:v>1199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27317</c:v>
                </c:pt>
                <c:pt idx="5">
                  <c:v>26243</c:v>
                </c:pt>
                <c:pt idx="8">
                  <c:v>24821</c:v>
                </c:pt>
                <c:pt idx="11">
                  <c:v>23652</c:v>
                </c:pt>
                <c:pt idx="14">
                  <c:v>22215</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33</c:v>
                </c:pt>
                <c:pt idx="8">
                  <c:v>32</c:v>
                </c:pt>
                <c:pt idx="11">
                  <c:v>30</c:v>
                </c:pt>
                <c:pt idx="14">
                  <c:v>27</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9139</c:v>
                </c:pt>
                <c:pt idx="5">
                  <c:v>9105</c:v>
                </c:pt>
                <c:pt idx="8">
                  <c:v>8899</c:v>
                </c:pt>
                <c:pt idx="11">
                  <c:v>8923</c:v>
                </c:pt>
                <c:pt idx="14">
                  <c:v>8201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1709</c:v>
                </c:pt>
                <c:pt idx="3">
                  <c:v>1643</c:v>
                </c:pt>
                <c:pt idx="6">
                  <c:v>1555</c:v>
                </c:pt>
                <c:pt idx="9">
                  <c:v>1518</c:v>
                </c:pt>
                <c:pt idx="12">
                  <c:v>1485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55</c:v>
                </c:pt>
                <c:pt idx="3">
                  <c:v>40</c:v>
                </c:pt>
                <c:pt idx="6">
                  <c:v>26</c:v>
                </c:pt>
                <c:pt idx="9">
                  <c:v>13</c:v>
                </c:pt>
                <c:pt idx="12">
                  <c:v>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5938</c:v>
                </c:pt>
                <c:pt idx="3">
                  <c:v>4821</c:v>
                </c:pt>
                <c:pt idx="6">
                  <c:v>4533</c:v>
                </c:pt>
                <c:pt idx="9">
                  <c:v>4244</c:v>
                </c:pt>
                <c:pt idx="12">
                  <c:v>3769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217</c:v>
                </c:pt>
                <c:pt idx="3">
                  <c:v>198</c:v>
                </c:pt>
                <c:pt idx="6">
                  <c:v>356</c:v>
                </c:pt>
                <c:pt idx="9">
                  <c:v>291</c:v>
                </c:pt>
                <c:pt idx="12">
                  <c:v>195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29854</c:v>
                </c:pt>
                <c:pt idx="3">
                  <c:v>28788</c:v>
                </c:pt>
                <c:pt idx="6">
                  <c:v>27557</c:v>
                </c:pt>
                <c:pt idx="9">
                  <c:v>26634</c:v>
                </c:pt>
                <c:pt idx="12">
                  <c:v>25460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1317</c:v>
                </c:pt>
                <c:pt idx="2">
                  <c:v>#N/A</c:v>
                </c:pt>
                <c:pt idx="3">
                  <c:v>#N/A</c:v>
                </c:pt>
                <c:pt idx="4">
                  <c:v>110</c:v>
                </c:pt>
                <c:pt idx="5">
                  <c:v>#N/A</c:v>
                </c:pt>
                <c:pt idx="6">
                  <c:v>#N/A</c:v>
                </c:pt>
                <c:pt idx="7">
                  <c:v>276</c:v>
                </c:pt>
                <c:pt idx="8">
                  <c:v>#N/A</c:v>
                </c:pt>
                <c:pt idx="9">
                  <c:v>#N/A</c:v>
                </c:pt>
                <c:pt idx="10">
                  <c:v>96</c:v>
                </c:pt>
                <c:pt idx="11">
                  <c:v>#N/A</c:v>
                </c:pt>
                <c:pt idx="12">
                  <c:v>#N/A</c:v>
                </c:pt>
                <c:pt idx="13">
                  <c:v>469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5841</c:v>
                </c:pt>
                <c:pt idx="1">
                  <c:v>5653</c:v>
                </c:pt>
                <c:pt idx="2">
                  <c:v>5190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1249</c:v>
                </c:pt>
                <c:pt idx="1">
                  <c:v>1834</c:v>
                </c:pt>
                <c:pt idx="2">
                  <c:v>1751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4102</c:v>
                </c:pt>
                <c:pt idx="1">
                  <c:v>3901</c:v>
                </c:pt>
                <c:pt idx="2">
                  <c:v>3695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{4DC902FA-1C90-4326-A4B2-795B8A6F0EE5}</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{FE68D802-4113-40EC-89F7-A0B3DA6B22C9}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{731F49C1-E67D-4764-8F6C-229CBEDB2F0C}</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{DEC02DB7-EBFF-4521-8E0D-0A0846EC28A8}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{2F29FF28-9343-49CE-A209-22363AFA38FD}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{408AEA71-D592-49B4-B2D4-4F5EC8C8440C}</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{8A2E6A5D-B31D-4713-A852-9BFA333C899A}</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{868C89A4-6529-4F81-BE3B-80128B70B0B4}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{A3DA1E74-03DA-43A0-B76A-6B0C7521DBAA}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52.9</c:v>
                </c:pt>
                <c:pt idx="8">
                  <c:v>54.7</c:v>
                </c:pt>
                <c:pt idx="16">
                  <c:v>56.6</c:v>
                </c:pt>
                <c:pt idx="24">
                  <c:v>58</c:v>
                </c:pt>
                <c:pt idx="32">
                  <c:v>59.5</c:v>
                </c:pt>
              </c:numCache>
            </c:numRef>
          </c:xVal>
          <c:yVal>
            <c:numRef>
              <c:f>'公会計指標分析・財政指標組合せ分析表'!$BP$51:$DC$51</c:f>
              <c:numCache>
                <c:formatCode>#,##0.0;"▲ "#,##0.0</c:formatCode>
                <c:ptCount val="40"/>
                <c:pt idx="0">
                  <c:v>11.4</c:v>
                </c:pt>
                <c:pt idx="8">
                  <c:v>0.9</c:v>
                </c:pt>
                <c:pt idx="16">
                  <c:v>2.2999999999999998</c:v>
                </c:pt>
                <c:pt idx="24">
                  <c:v>0.8</c:v>
                </c:pt>
                <c:pt idx="32">
                  <c:v>3.7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{990B2406-695E-4962-8947-0BDD5BFA84F5}</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{EE8381F2-F72C-469C-9571-B5415B30689E}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{970506E0-D20C-4932-A81D-0F87E3788E0C}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{5E9A01AB-7C62-4817-ABE4-2EB4E2904AE9}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{4051DF9E-D3E1-477E-8144-AF57771C0659}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{EA87D346-E9EA-40B2-90B0-8AFD39D576AE}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{F1CEEFF1-0252-4538-ABB5-8E4878BB3794}</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{5C757D25-66A0-4996-86E1-36DD7E65CE6E}</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{48A591B5-1503-4511-B792-30F02159781B}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0"/>
          <c:min val="5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16776422366"/>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06838334397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{5E46BE5E-394F-47E2-9803-6BA41C79AC58}</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{AD5F5E89-83FA-4C41-8309-4D8260EDC8F8}</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{EF52D525-A10A-4D74-AE47-D0EDF1F36BA3}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{2D4AB695-6AA6-49AD-A98F-67AF44E5E262}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{B370A70E-F5CE-4C9A-8E30-E8729865CCB6}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{A4897BB7-DFA3-4F7A-A44B-EC10B2284AF9}</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{FCE3CB49-3386-4BA5-91A5-CE6E352BAA94}</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{E2A79AD0-CF5D-434A-9561-CB1EF7737164}</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{C065F03D-9A0A-4C73-BE11-5DEAF6E3F42D}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c:v>
                </c:pt>
                <c:pt idx="8">
                  <c:v>8.1</c:v>
                </c:pt>
                <c:pt idx="16">
                  <c:v>9</c:v>
                </c:pt>
                <c:pt idx="24">
                  <c:v>9.8000000000000007</c:v>
                </c:pt>
                <c:pt idx="32">
                  <c:v>10.1</c:v>
                </c:pt>
              </c:numCache>
            </c:numRef>
          </c:xVal>
          <c:yVal>
            <c:numRef>
              <c:f>'公会計指標分析・財政指標組合せ分析表'!$BP$73:$DC$73</c:f>
              <c:numCache>
                <c:formatCode>#,##0.0;"▲ "#,##0.0</c:formatCode>
                <c:ptCount val="40"/>
                <c:pt idx="0">
                  <c:v>11.4</c:v>
                </c:pt>
                <c:pt idx="8">
                  <c:v>0.9</c:v>
                </c:pt>
                <c:pt idx="16">
                  <c:v>2.2999999999999998</c:v>
                </c:pt>
                <c:pt idx="24">
                  <c:v>0.8</c:v>
                </c:pt>
                <c:pt idx="32">
                  <c:v>3.7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{E2EF9D39-646B-483F-8F05-D43D3423E663}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{A9936330-E178-4E4C-92CF-1AEB7DBB2E36}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{4277935E-41F8-4EDB-9671-157F70C8E236}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{8D2D330B-0EB2-422C-8333-B7240802F177}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{B67FCBB1-9F75-42B1-A430-A42FAF3B3460}</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{65E25CDF-6C43-4A17-8A21-1AB229F36900}</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{AAF9E1E8-9130-4180-9350-7F830174BE2A}</c15:txfldGUID>
                      <c15:f>'公会計指標分析・財政指標組合せ分析表'!$CF$72</c15:f>
                      <c15:dlblFieldTableCache>
                        <c:ptCount val="1"/>
                        <c:pt idx="0">
                          <c:v>R04</c:v>
                        </c:pt>
                      </c15:dlblFieldTableCache>
                    </c15:dlblFTEntry>
                  </c15:dlblFieldTable>
                </c:ext>
              </c:extLst>
            </c:dLbl>
            <c:dLbl>
              <c:idx val="24"/>
              <c:layout>
                <c:manualLayout>
                  <c:x val="0"/>
                  <c:y val="1.177866124349008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{81F18A33-85E7-448E-B2F2-E294E853B93D}</c15:txfldGUID>
                      <c15:f>'公会計指標分析・財政指標組合せ分析表'!$CN$72</c15:f>
                      <c15:dlblFieldTableCache>
                        <c:ptCount val="1"/>
                        <c:pt idx="0">
                          <c:v>R05</c:v>
                        </c:pt>
                      </c15:dlblFieldTableCache>
                    </c15:dlblFTEntry>
                  </c15:dlblFieldTable>
                </c:ext>
              </c:extLst>
            </c:dLbl>
            <c:dLbl>
              <c:idx val="32"/>
              <c:layout>
                <c:manualLayout>
                  <c:x val="0"/>
                  <c:y val="-1.177866124349020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{64DEB433-8802-4103-B6E9-E0E21AFC044D}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4000"/>
    <xdr:sp macro="" textlink="">
      <xdr:nvSpPr>
        <xdr:cNvPr id="30" name="テキスト ボックス 29"/>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4000"/>
    <xdr:sp macro="" textlink="">
      <xdr:nvSpPr>
        <xdr:cNvPr id="31" name="テキスト ボックス 30"/>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4000"/>
    <xdr:sp macro="" textlink="">
      <xdr:nvSpPr>
        <xdr:cNvPr id="35" name="テキスト ボックス 34"/>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920" cy="358775"/>
    <xdr:sp macro="" textlink="">
      <xdr:nvSpPr>
        <xdr:cNvPr id="38" name="テキスト ボックス 37"/>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財政力指数は、前年度と同値となりました。</a:t>
          </a:r>
        </a:p>
        <a:p>
          <a:r>
            <a:rPr kumimoji="1" lang="ja-JP" altLang="en-US" sz="1300">
              <a:latin typeface="ＭＳ Ｐゴシック"/>
              <a:ea typeface="ＭＳ Ｐゴシック"/>
            </a:rPr>
            <a:t>　令和6年度の基準財政収入額が市町村民税（法人税割）や地方特例交付金の増などにより7億2千万円増、基準財政需要額がこども子育て費及び給与改定費の増や臨時財政対策債振替相当額の減などにより4億円増となったためです。</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4000"/>
    <xdr:sp macro="" textlink="">
      <xdr:nvSpPr>
        <xdr:cNvPr id="54" name="テキスト ボックス 53"/>
        <xdr:cNvSpPr txBox="1"/>
      </xdr:nvSpPr>
      <xdr:spPr>
        <a:xfrm>
          <a:off x="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4000"/>
    <xdr:sp macro="" textlink="">
      <xdr:nvSpPr>
        <xdr:cNvPr id="56" name="テキスト ボックス 55"/>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4000"/>
    <xdr:sp macro="" textlink="">
      <xdr:nvSpPr>
        <xdr:cNvPr id="58" name="テキスト ボックス 57"/>
        <xdr:cNvSpPr txBox="1"/>
      </xdr:nvSpPr>
      <xdr:spPr>
        <a:xfrm>
          <a:off x="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139700</xdr:rowOff>
    </xdr:from>
    <xdr:to xmlns:xdr="http://schemas.openxmlformats.org/drawingml/2006/spreadsheetDrawing">
      <xdr:col>23</xdr:col>
      <xdr:colOff>133350</xdr:colOff>
      <xdr:row>44</xdr:row>
      <xdr:rowOff>24130</xdr:rowOff>
    </xdr:to>
    <xdr:cxnSp macro="">
      <xdr:nvCxnSpPr>
        <xdr:cNvPr id="64" name="直線コネクタ 63"/>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167640</xdr:rowOff>
    </xdr:from>
    <xdr:ext cx="762000" cy="254000"/>
    <xdr:sp macro="" textlink="">
      <xdr:nvSpPr>
        <xdr:cNvPr id="65" name="財政力最小値テキスト"/>
        <xdr:cNvSpPr txBox="1"/>
      </xdr:nvSpPr>
      <xdr:spPr>
        <a:xfrm>
          <a:off x="5041900" y="75399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24130</xdr:rowOff>
    </xdr:from>
    <xdr:to xmlns:xdr="http://schemas.openxmlformats.org/drawingml/2006/spreadsheetDrawing">
      <xdr:col>24</xdr:col>
      <xdr:colOff>12700</xdr:colOff>
      <xdr:row>44</xdr:row>
      <xdr:rowOff>24130</xdr:rowOff>
    </xdr:to>
    <xdr:cxnSp macro="">
      <xdr:nvCxnSpPr>
        <xdr:cNvPr id="66" name="直線コネクタ 65"/>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54610</xdr:rowOff>
    </xdr:from>
    <xdr:ext cx="762000" cy="254000"/>
    <xdr:sp macro="" textlink="">
      <xdr:nvSpPr>
        <xdr:cNvPr id="67" name="財政力最大値テキスト"/>
        <xdr:cNvSpPr txBox="1"/>
      </xdr:nvSpPr>
      <xdr:spPr>
        <a:xfrm>
          <a:off x="5041900" y="58839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139700</xdr:rowOff>
    </xdr:from>
    <xdr:to xmlns:xdr="http://schemas.openxmlformats.org/drawingml/2006/spreadsheetDrawing">
      <xdr:col>24</xdr:col>
      <xdr:colOff>12700</xdr:colOff>
      <xdr:row>35</xdr:row>
      <xdr:rowOff>139700</xdr:rowOff>
    </xdr:to>
    <xdr:cxnSp macro="">
      <xdr:nvCxnSpPr>
        <xdr:cNvPr id="68" name="直線コネクタ 67"/>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38</xdr:row>
      <xdr:rowOff>147955</xdr:rowOff>
    </xdr:from>
    <xdr:to xmlns:xdr="http://schemas.openxmlformats.org/drawingml/2006/spreadsheetDrawing">
      <xdr:col>23</xdr:col>
      <xdr:colOff>133350</xdr:colOff>
      <xdr:row>38</xdr:row>
      <xdr:rowOff>147955</xdr:rowOff>
    </xdr:to>
    <xdr:cxnSp macro="">
      <xdr:nvCxnSpPr>
        <xdr:cNvPr id="69" name="直線コネクタ 68"/>
        <xdr:cNvCxnSpPr/>
      </xdr:nvCxnSpPr>
      <xdr:spPr>
        <a:xfrm>
          <a:off x="4114800" y="66630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168910</xdr:rowOff>
    </xdr:from>
    <xdr:ext cx="762000" cy="254000"/>
    <xdr:sp macro="" textlink="">
      <xdr:nvSpPr>
        <xdr:cNvPr id="70" name="財政力平均値テキスト"/>
        <xdr:cNvSpPr txBox="1"/>
      </xdr:nvSpPr>
      <xdr:spPr>
        <a:xfrm>
          <a:off x="5041900" y="702691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1" name="フローチャート: 判断 70"/>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38</xdr:row>
      <xdr:rowOff>87630</xdr:rowOff>
    </xdr:from>
    <xdr:to xmlns:xdr="http://schemas.openxmlformats.org/drawingml/2006/spreadsheetDrawing">
      <xdr:col>19</xdr:col>
      <xdr:colOff>133350</xdr:colOff>
      <xdr:row>38</xdr:row>
      <xdr:rowOff>147955</xdr:rowOff>
    </xdr:to>
    <xdr:cxnSp macro="">
      <xdr:nvCxnSpPr>
        <xdr:cNvPr id="72" name="直線コネクタ 71"/>
        <xdr:cNvCxnSpPr/>
      </xdr:nvCxnSpPr>
      <xdr:spPr>
        <a:xfrm>
          <a:off x="3225800" y="660273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3" name="フローチャート: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111760</xdr:rowOff>
    </xdr:from>
    <xdr:ext cx="736600" cy="254000"/>
    <xdr:sp macro="" textlink="">
      <xdr:nvSpPr>
        <xdr:cNvPr id="74" name="テキスト ボックス 73"/>
        <xdr:cNvSpPr txBox="1"/>
      </xdr:nvSpPr>
      <xdr:spPr>
        <a:xfrm>
          <a:off x="3733800" y="71412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38</xdr:row>
      <xdr:rowOff>7620</xdr:rowOff>
    </xdr:from>
    <xdr:to xmlns:xdr="http://schemas.openxmlformats.org/drawingml/2006/spreadsheetDrawing">
      <xdr:col>15</xdr:col>
      <xdr:colOff>82550</xdr:colOff>
      <xdr:row>38</xdr:row>
      <xdr:rowOff>87630</xdr:rowOff>
    </xdr:to>
    <xdr:cxnSp macro="">
      <xdr:nvCxnSpPr>
        <xdr:cNvPr id="75" name="直線コネクタ 74"/>
        <xdr:cNvCxnSpPr/>
      </xdr:nvCxnSpPr>
      <xdr:spPr>
        <a:xfrm>
          <a:off x="2336800" y="65227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5080</xdr:rowOff>
    </xdr:from>
    <xdr:to xmlns:xdr="http://schemas.openxmlformats.org/drawingml/2006/spreadsheetDrawing">
      <xdr:col>15</xdr:col>
      <xdr:colOff>133350</xdr:colOff>
      <xdr:row>41</xdr:row>
      <xdr:rowOff>106680</xdr:rowOff>
    </xdr:to>
    <xdr:sp macro="" textlink="">
      <xdr:nvSpPr>
        <xdr:cNvPr id="76" name="フローチャート: 判断 75"/>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91440</xdr:rowOff>
    </xdr:from>
    <xdr:ext cx="762000" cy="259080"/>
    <xdr:sp macro="" textlink="">
      <xdr:nvSpPr>
        <xdr:cNvPr id="77" name="テキスト ボックス 76"/>
        <xdr:cNvSpPr txBox="1"/>
      </xdr:nvSpPr>
      <xdr:spPr>
        <a:xfrm>
          <a:off x="2844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37</xdr:row>
      <xdr:rowOff>158750</xdr:rowOff>
    </xdr:from>
    <xdr:to xmlns:xdr="http://schemas.openxmlformats.org/drawingml/2006/spreadsheetDrawing">
      <xdr:col>11</xdr:col>
      <xdr:colOff>31750</xdr:colOff>
      <xdr:row>38</xdr:row>
      <xdr:rowOff>7620</xdr:rowOff>
    </xdr:to>
    <xdr:cxnSp macro="">
      <xdr:nvCxnSpPr>
        <xdr:cNvPr id="78" name="直線コネクタ 77"/>
        <xdr:cNvCxnSpPr/>
      </xdr:nvCxnSpPr>
      <xdr:spPr>
        <a:xfrm>
          <a:off x="1447800" y="65024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156845</xdr:rowOff>
    </xdr:from>
    <xdr:to xmlns:xdr="http://schemas.openxmlformats.org/drawingml/2006/spreadsheetDrawing">
      <xdr:col>11</xdr:col>
      <xdr:colOff>82550</xdr:colOff>
      <xdr:row>41</xdr:row>
      <xdr:rowOff>86995</xdr:rowOff>
    </xdr:to>
    <xdr:sp macro="" textlink="">
      <xdr:nvSpPr>
        <xdr:cNvPr id="79" name="フローチャート: 判断 78"/>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71755</xdr:rowOff>
    </xdr:from>
    <xdr:ext cx="762000" cy="259080"/>
    <xdr:sp macro="" textlink="">
      <xdr:nvSpPr>
        <xdr:cNvPr id="80" name="テキスト ボックス 79"/>
        <xdr:cNvSpPr txBox="1"/>
      </xdr:nvSpPr>
      <xdr:spPr>
        <a:xfrm>
          <a:off x="1955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136525</xdr:rowOff>
    </xdr:from>
    <xdr:to xmlns:xdr="http://schemas.openxmlformats.org/drawingml/2006/spreadsheetDrawing">
      <xdr:col>7</xdr:col>
      <xdr:colOff>31750</xdr:colOff>
      <xdr:row>41</xdr:row>
      <xdr:rowOff>66675</xdr:rowOff>
    </xdr:to>
    <xdr:sp macro="" textlink="">
      <xdr:nvSpPr>
        <xdr:cNvPr id="81" name="フローチャート: 判断 80"/>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52070</xdr:rowOff>
    </xdr:from>
    <xdr:ext cx="762000" cy="254000"/>
    <xdr:sp macro="" textlink="">
      <xdr:nvSpPr>
        <xdr:cNvPr id="82" name="テキスト ボックス 81"/>
        <xdr:cNvSpPr txBox="1"/>
      </xdr:nvSpPr>
      <xdr:spPr>
        <a:xfrm>
          <a:off x="1066800" y="70815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38</xdr:row>
      <xdr:rowOff>97790</xdr:rowOff>
    </xdr:from>
    <xdr:to xmlns:xdr="http://schemas.openxmlformats.org/drawingml/2006/spreadsheetDrawing">
      <xdr:col>23</xdr:col>
      <xdr:colOff>184150</xdr:colOff>
      <xdr:row>39</xdr:row>
      <xdr:rowOff>27305</xdr:rowOff>
    </xdr:to>
    <xdr:sp macro="" textlink="">
      <xdr:nvSpPr>
        <xdr:cNvPr id="88" name="楕円 87"/>
        <xdr:cNvSpPr/>
      </xdr:nvSpPr>
      <xdr:spPr>
        <a:xfrm>
          <a:off x="49022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37</xdr:row>
      <xdr:rowOff>113665</xdr:rowOff>
    </xdr:from>
    <xdr:ext cx="762000" cy="258445"/>
    <xdr:sp macro="" textlink="">
      <xdr:nvSpPr>
        <xdr:cNvPr id="89" name="財政力該当値テキスト"/>
        <xdr:cNvSpPr txBox="1"/>
      </xdr:nvSpPr>
      <xdr:spPr>
        <a:xfrm>
          <a:off x="5041900" y="6457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38</xdr:row>
      <xdr:rowOff>97790</xdr:rowOff>
    </xdr:from>
    <xdr:to xmlns:xdr="http://schemas.openxmlformats.org/drawingml/2006/spreadsheetDrawing">
      <xdr:col>19</xdr:col>
      <xdr:colOff>184150</xdr:colOff>
      <xdr:row>39</xdr:row>
      <xdr:rowOff>27305</xdr:rowOff>
    </xdr:to>
    <xdr:sp macro="" textlink="">
      <xdr:nvSpPr>
        <xdr:cNvPr id="90" name="楕円 89"/>
        <xdr:cNvSpPr/>
      </xdr:nvSpPr>
      <xdr:spPr>
        <a:xfrm>
          <a:off x="40640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37</xdr:row>
      <xdr:rowOff>37465</xdr:rowOff>
    </xdr:from>
    <xdr:ext cx="736600" cy="259080"/>
    <xdr:sp macro="" textlink="">
      <xdr:nvSpPr>
        <xdr:cNvPr id="91" name="テキスト ボックス 90"/>
        <xdr:cNvSpPr txBox="1"/>
      </xdr:nvSpPr>
      <xdr:spPr>
        <a:xfrm>
          <a:off x="3733800" y="6381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38</xdr:row>
      <xdr:rowOff>36830</xdr:rowOff>
    </xdr:from>
    <xdr:to xmlns:xdr="http://schemas.openxmlformats.org/drawingml/2006/spreadsheetDrawing">
      <xdr:col>15</xdr:col>
      <xdr:colOff>133350</xdr:colOff>
      <xdr:row>38</xdr:row>
      <xdr:rowOff>138430</xdr:rowOff>
    </xdr:to>
    <xdr:sp macro="" textlink="">
      <xdr:nvSpPr>
        <xdr:cNvPr id="92" name="楕円 91"/>
        <xdr:cNvSpPr/>
      </xdr:nvSpPr>
      <xdr:spPr>
        <a:xfrm>
          <a:off x="31750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36</xdr:row>
      <xdr:rowOff>148590</xdr:rowOff>
    </xdr:from>
    <xdr:ext cx="762000" cy="259080"/>
    <xdr:sp macro="" textlink="">
      <xdr:nvSpPr>
        <xdr:cNvPr id="93" name="テキスト ボックス 92"/>
        <xdr:cNvSpPr txBox="1"/>
      </xdr:nvSpPr>
      <xdr:spPr>
        <a:xfrm>
          <a:off x="2844800" y="6320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37</xdr:row>
      <xdr:rowOff>128270</xdr:rowOff>
    </xdr:from>
    <xdr:to xmlns:xdr="http://schemas.openxmlformats.org/drawingml/2006/spreadsheetDrawing">
      <xdr:col>11</xdr:col>
      <xdr:colOff>82550</xdr:colOff>
      <xdr:row>38</xdr:row>
      <xdr:rowOff>58420</xdr:rowOff>
    </xdr:to>
    <xdr:sp macro="" textlink="">
      <xdr:nvSpPr>
        <xdr:cNvPr id="94" name="楕円 93"/>
        <xdr:cNvSpPr/>
      </xdr:nvSpPr>
      <xdr:spPr>
        <a:xfrm>
          <a:off x="22860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68580</xdr:rowOff>
    </xdr:from>
    <xdr:ext cx="762000" cy="259080"/>
    <xdr:sp macro="" textlink="">
      <xdr:nvSpPr>
        <xdr:cNvPr id="95" name="テキスト ボックス 94"/>
        <xdr:cNvSpPr txBox="1"/>
      </xdr:nvSpPr>
      <xdr:spPr>
        <a:xfrm>
          <a:off x="1955800" y="6240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37</xdr:row>
      <xdr:rowOff>107950</xdr:rowOff>
    </xdr:from>
    <xdr:to xmlns:xdr="http://schemas.openxmlformats.org/drawingml/2006/spreadsheetDrawing">
      <xdr:col>7</xdr:col>
      <xdr:colOff>31750</xdr:colOff>
      <xdr:row>38</xdr:row>
      <xdr:rowOff>38100</xdr:rowOff>
    </xdr:to>
    <xdr:sp macro="" textlink="">
      <xdr:nvSpPr>
        <xdr:cNvPr id="96" name="楕円 95"/>
        <xdr:cNvSpPr/>
      </xdr:nvSpPr>
      <xdr:spPr>
        <a:xfrm>
          <a:off x="1397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36</xdr:row>
      <xdr:rowOff>48260</xdr:rowOff>
    </xdr:from>
    <xdr:ext cx="762000" cy="259080"/>
    <xdr:sp macro="" textlink="">
      <xdr:nvSpPr>
        <xdr:cNvPr id="97" name="テキスト ボックス 96"/>
        <xdr:cNvSpPr txBox="1"/>
      </xdr:nvSpPr>
      <xdr:spPr>
        <a:xfrm>
          <a:off x="1066800" y="622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920" cy="353695"/>
    <xdr:sp macro="" textlink="">
      <xdr:nvSpPr>
        <xdr:cNvPr id="100" name="テキスト ボックス 99"/>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経常収支比率は、4.6ポイント増の93.9％となりました。</a:t>
          </a:r>
        </a:p>
        <a:p>
          <a:r>
            <a:rPr kumimoji="1" lang="ja-JP" altLang="en-US" sz="1100">
              <a:latin typeface="ＭＳ Ｐゴシック"/>
              <a:ea typeface="ＭＳ Ｐゴシック"/>
            </a:rPr>
            <a:t>　指標の分子となる経常経費充当一般財源が、公立保育園運営事業（人材確保）の保育事業委託料や感染症予防事業（母子）の予防接種事業委託料（子宮頸がんワクチン分）など物件費の増、私立保育園運営支援事業の補助金のうち複数年度支出（フリー保育士配置強化補助金、主任専任配置強化補助金、配置基準改善対策補助金、保育園給食費補助事業）したものを臨時的経費から経常的経費に振り替えたこと、放課後児童健全育成事業の事務事業委託料を補助金に振り替えたことによる補助費等の増などにより6億9千万円増となり、指標の分母となる経常一般財源は普通交付税の減などにより5百万円減となったため、経常収支比率が増加しまし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000"/>
    <xdr:sp macro="" textlink="">
      <xdr:nvSpPr>
        <xdr:cNvPr id="113" name="テキスト ボックス 112"/>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4" name="直線コネクタ 113"/>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5" name="テキスト ボックス 114"/>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6" name="直線コネクタ 115"/>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7" name="テキスト ボックス 116"/>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8" name="直線コネクタ 117"/>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9" name="テキスト ボックス 118"/>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0" name="直線コネクタ 119"/>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000"/>
    <xdr:sp macro="" textlink="">
      <xdr:nvSpPr>
        <xdr:cNvPr id="121" name="テキスト ボックス 120"/>
        <xdr:cNvSpPr txBox="1"/>
      </xdr:nvSpPr>
      <xdr:spPr>
        <a:xfrm>
          <a:off x="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2" name="直線コネクタ 121"/>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000"/>
    <xdr:sp macro="" textlink="">
      <xdr:nvSpPr>
        <xdr:cNvPr id="123" name="テキスト ボックス 122"/>
        <xdr:cNvSpPr txBox="1"/>
      </xdr:nvSpPr>
      <xdr:spPr>
        <a:xfrm>
          <a:off x="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80010</xdr:rowOff>
    </xdr:to>
    <xdr:cxnSp macro="">
      <xdr:nvCxnSpPr>
        <xdr:cNvPr id="127" name="直線コネクタ 126"/>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52070</xdr:rowOff>
    </xdr:from>
    <xdr:ext cx="762000" cy="254000"/>
    <xdr:sp macro="" textlink="">
      <xdr:nvSpPr>
        <xdr:cNvPr id="128" name="財政構造の弾力性最小値テキスト"/>
        <xdr:cNvSpPr txBox="1"/>
      </xdr:nvSpPr>
      <xdr:spPr>
        <a:xfrm>
          <a:off x="5041900" y="115392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80010</xdr:rowOff>
    </xdr:from>
    <xdr:to xmlns:xdr="http://schemas.openxmlformats.org/drawingml/2006/spreadsheetDrawing">
      <xdr:col>24</xdr:col>
      <xdr:colOff>12700</xdr:colOff>
      <xdr:row>67</xdr:row>
      <xdr:rowOff>80010</xdr:rowOff>
    </xdr:to>
    <xdr:cxnSp macro="">
      <xdr:nvCxnSpPr>
        <xdr:cNvPr id="129" name="直線コネクタ 128"/>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4000"/>
    <xdr:sp macro="" textlink="">
      <xdr:nvSpPr>
        <xdr:cNvPr id="130" name="財政構造の弾力性最大値テキスト"/>
        <xdr:cNvSpPr txBox="1"/>
      </xdr:nvSpPr>
      <xdr:spPr>
        <a:xfrm>
          <a:off x="5041900" y="100076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31" name="直線コネクタ 130"/>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109220</xdr:rowOff>
    </xdr:from>
    <xdr:to xmlns:xdr="http://schemas.openxmlformats.org/drawingml/2006/spreadsheetDrawing">
      <xdr:col>23</xdr:col>
      <xdr:colOff>133350</xdr:colOff>
      <xdr:row>64</xdr:row>
      <xdr:rowOff>135890</xdr:rowOff>
    </xdr:to>
    <xdr:cxnSp macro="">
      <xdr:nvCxnSpPr>
        <xdr:cNvPr id="132" name="直線コネクタ 131"/>
        <xdr:cNvCxnSpPr/>
      </xdr:nvCxnSpPr>
      <xdr:spPr>
        <a:xfrm>
          <a:off x="4114800" y="10739120"/>
          <a:ext cx="838200" cy="369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160655</xdr:rowOff>
    </xdr:from>
    <xdr:ext cx="762000" cy="259080"/>
    <xdr:sp macro="" textlink="">
      <xdr:nvSpPr>
        <xdr:cNvPr id="133" name="財政構造の弾力性平均値テキスト"/>
        <xdr:cNvSpPr txBox="1"/>
      </xdr:nvSpPr>
      <xdr:spPr>
        <a:xfrm>
          <a:off x="5041900" y="10790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144145</xdr:rowOff>
    </xdr:from>
    <xdr:to xmlns:xdr="http://schemas.openxmlformats.org/drawingml/2006/spreadsheetDrawing">
      <xdr:col>23</xdr:col>
      <xdr:colOff>184150</xdr:colOff>
      <xdr:row>64</xdr:row>
      <xdr:rowOff>74930</xdr:rowOff>
    </xdr:to>
    <xdr:sp macro="" textlink="">
      <xdr:nvSpPr>
        <xdr:cNvPr id="134" name="フローチャート: 判断 133"/>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109220</xdr:rowOff>
    </xdr:from>
    <xdr:to xmlns:xdr="http://schemas.openxmlformats.org/drawingml/2006/spreadsheetDrawing">
      <xdr:col>19</xdr:col>
      <xdr:colOff>133350</xdr:colOff>
      <xdr:row>62</xdr:row>
      <xdr:rowOff>132715</xdr:rowOff>
    </xdr:to>
    <xdr:cxnSp macro="">
      <xdr:nvCxnSpPr>
        <xdr:cNvPr id="135" name="直線コネクタ 134"/>
        <xdr:cNvCxnSpPr/>
      </xdr:nvCxnSpPr>
      <xdr:spPr>
        <a:xfrm flipV="1">
          <a:off x="3225800" y="10739120"/>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103505</xdr:rowOff>
    </xdr:from>
    <xdr:to xmlns:xdr="http://schemas.openxmlformats.org/drawingml/2006/spreadsheetDrawing">
      <xdr:col>19</xdr:col>
      <xdr:colOff>184150</xdr:colOff>
      <xdr:row>64</xdr:row>
      <xdr:rowOff>33655</xdr:rowOff>
    </xdr:to>
    <xdr:sp macro="" textlink="">
      <xdr:nvSpPr>
        <xdr:cNvPr id="136" name="フローチャート: 判断 135"/>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18415</xdr:rowOff>
    </xdr:from>
    <xdr:ext cx="736600" cy="254000"/>
    <xdr:sp macro="" textlink="">
      <xdr:nvSpPr>
        <xdr:cNvPr id="137" name="テキスト ボックス 136"/>
        <xdr:cNvSpPr txBox="1"/>
      </xdr:nvSpPr>
      <xdr:spPr>
        <a:xfrm>
          <a:off x="3733800" y="1099121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132715</xdr:rowOff>
    </xdr:from>
    <xdr:to xmlns:xdr="http://schemas.openxmlformats.org/drawingml/2006/spreadsheetDrawing">
      <xdr:col>15</xdr:col>
      <xdr:colOff>82550</xdr:colOff>
      <xdr:row>63</xdr:row>
      <xdr:rowOff>41910</xdr:rowOff>
    </xdr:to>
    <xdr:cxnSp macro="">
      <xdr:nvCxnSpPr>
        <xdr:cNvPr id="138" name="直線コネクタ 137"/>
        <xdr:cNvCxnSpPr/>
      </xdr:nvCxnSpPr>
      <xdr:spPr>
        <a:xfrm flipV="1">
          <a:off x="2336800" y="1076261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162560</xdr:rowOff>
    </xdr:from>
    <xdr:to xmlns:xdr="http://schemas.openxmlformats.org/drawingml/2006/spreadsheetDrawing">
      <xdr:col>15</xdr:col>
      <xdr:colOff>133350</xdr:colOff>
      <xdr:row>63</xdr:row>
      <xdr:rowOff>92710</xdr:rowOff>
    </xdr:to>
    <xdr:sp macro="" textlink="">
      <xdr:nvSpPr>
        <xdr:cNvPr id="139" name="フローチャート: 判断 138"/>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77470</xdr:rowOff>
    </xdr:from>
    <xdr:ext cx="762000" cy="254000"/>
    <xdr:sp macro="" textlink="">
      <xdr:nvSpPr>
        <xdr:cNvPr id="140" name="テキスト ボックス 139"/>
        <xdr:cNvSpPr txBox="1"/>
      </xdr:nvSpPr>
      <xdr:spPr>
        <a:xfrm>
          <a:off x="2844800" y="108788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62</xdr:row>
      <xdr:rowOff>44450</xdr:rowOff>
    </xdr:from>
    <xdr:to xmlns:xdr="http://schemas.openxmlformats.org/drawingml/2006/spreadsheetDrawing">
      <xdr:col>11</xdr:col>
      <xdr:colOff>31750</xdr:colOff>
      <xdr:row>63</xdr:row>
      <xdr:rowOff>41910</xdr:rowOff>
    </xdr:to>
    <xdr:cxnSp macro="">
      <xdr:nvCxnSpPr>
        <xdr:cNvPr id="141" name="直線コネクタ 140"/>
        <xdr:cNvCxnSpPr/>
      </xdr:nvCxnSpPr>
      <xdr:spPr>
        <a:xfrm>
          <a:off x="1447800" y="10674350"/>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44450</xdr:rowOff>
    </xdr:from>
    <xdr:to xmlns:xdr="http://schemas.openxmlformats.org/drawingml/2006/spreadsheetDrawing">
      <xdr:col>11</xdr:col>
      <xdr:colOff>82550</xdr:colOff>
      <xdr:row>61</xdr:row>
      <xdr:rowOff>146050</xdr:rowOff>
    </xdr:to>
    <xdr:sp macro="" textlink="">
      <xdr:nvSpPr>
        <xdr:cNvPr id="142" name="フローチャート: 判断 141"/>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156210</xdr:rowOff>
    </xdr:from>
    <xdr:ext cx="762000" cy="254000"/>
    <xdr:sp macro="" textlink="">
      <xdr:nvSpPr>
        <xdr:cNvPr id="143" name="テキスト ボックス 142"/>
        <xdr:cNvSpPr txBox="1"/>
      </xdr:nvSpPr>
      <xdr:spPr>
        <a:xfrm>
          <a:off x="1955800" y="1027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47625</xdr:rowOff>
    </xdr:from>
    <xdr:to xmlns:xdr="http://schemas.openxmlformats.org/drawingml/2006/spreadsheetDrawing">
      <xdr:col>7</xdr:col>
      <xdr:colOff>31750</xdr:colOff>
      <xdr:row>63</xdr:row>
      <xdr:rowOff>149225</xdr:rowOff>
    </xdr:to>
    <xdr:sp macro="" textlink="">
      <xdr:nvSpPr>
        <xdr:cNvPr id="144" name="フローチャート: 判断 143"/>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133985</xdr:rowOff>
    </xdr:from>
    <xdr:ext cx="762000" cy="254000"/>
    <xdr:sp macro="" textlink="">
      <xdr:nvSpPr>
        <xdr:cNvPr id="145" name="テキスト ボックス 144"/>
        <xdr:cNvSpPr txBox="1"/>
      </xdr:nvSpPr>
      <xdr:spPr>
        <a:xfrm>
          <a:off x="1066800" y="109353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000"/>
    <xdr:sp macro="" textlink="">
      <xdr:nvSpPr>
        <xdr:cNvPr id="146" name="テキスト ボックス 145"/>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000"/>
    <xdr:sp macro="" textlink="">
      <xdr:nvSpPr>
        <xdr:cNvPr id="147" name="テキスト ボックス 146"/>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000"/>
    <xdr:sp macro="" textlink="">
      <xdr:nvSpPr>
        <xdr:cNvPr id="148" name="テキスト ボックス 147"/>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000"/>
    <xdr:sp macro="" textlink="">
      <xdr:nvSpPr>
        <xdr:cNvPr id="149" name="テキスト ボックス 148"/>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000"/>
    <xdr:sp macro="" textlink="">
      <xdr:nvSpPr>
        <xdr:cNvPr id="150" name="テキスト ボックス 149"/>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85090</xdr:rowOff>
    </xdr:from>
    <xdr:to xmlns:xdr="http://schemas.openxmlformats.org/drawingml/2006/spreadsheetDrawing">
      <xdr:col>23</xdr:col>
      <xdr:colOff>184150</xdr:colOff>
      <xdr:row>65</xdr:row>
      <xdr:rowOff>15240</xdr:rowOff>
    </xdr:to>
    <xdr:sp macro="" textlink="">
      <xdr:nvSpPr>
        <xdr:cNvPr id="151" name="楕円 150"/>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57150</xdr:rowOff>
    </xdr:from>
    <xdr:ext cx="762000" cy="259080"/>
    <xdr:sp macro="" textlink="">
      <xdr:nvSpPr>
        <xdr:cNvPr id="152" name="財政構造の弾力性該当値テキスト"/>
        <xdr:cNvSpPr txBox="1"/>
      </xdr:nvSpPr>
      <xdr:spPr>
        <a:xfrm>
          <a:off x="5041900" y="11029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57785</xdr:rowOff>
    </xdr:from>
    <xdr:to xmlns:xdr="http://schemas.openxmlformats.org/drawingml/2006/spreadsheetDrawing">
      <xdr:col>19</xdr:col>
      <xdr:colOff>184150</xdr:colOff>
      <xdr:row>62</xdr:row>
      <xdr:rowOff>159385</xdr:rowOff>
    </xdr:to>
    <xdr:sp macro="" textlink="">
      <xdr:nvSpPr>
        <xdr:cNvPr id="153" name="楕円 152"/>
        <xdr:cNvSpPr/>
      </xdr:nvSpPr>
      <xdr:spPr>
        <a:xfrm>
          <a:off x="40640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169545</xdr:rowOff>
    </xdr:from>
    <xdr:ext cx="736600" cy="254000"/>
    <xdr:sp macro="" textlink="">
      <xdr:nvSpPr>
        <xdr:cNvPr id="154" name="テキスト ボックス 153"/>
        <xdr:cNvSpPr txBox="1"/>
      </xdr:nvSpPr>
      <xdr:spPr>
        <a:xfrm>
          <a:off x="3733800" y="1045654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81915</xdr:rowOff>
    </xdr:from>
    <xdr:to xmlns:xdr="http://schemas.openxmlformats.org/drawingml/2006/spreadsheetDrawing">
      <xdr:col>15</xdr:col>
      <xdr:colOff>133350</xdr:colOff>
      <xdr:row>63</xdr:row>
      <xdr:rowOff>12065</xdr:rowOff>
    </xdr:to>
    <xdr:sp macro="" textlink="">
      <xdr:nvSpPr>
        <xdr:cNvPr id="155" name="楕円 154"/>
        <xdr:cNvSpPr/>
      </xdr:nvSpPr>
      <xdr:spPr>
        <a:xfrm>
          <a:off x="3175000" y="1071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22225</xdr:rowOff>
    </xdr:from>
    <xdr:ext cx="762000" cy="258445"/>
    <xdr:sp macro="" textlink="">
      <xdr:nvSpPr>
        <xdr:cNvPr id="156" name="テキスト ボックス 155"/>
        <xdr:cNvSpPr txBox="1"/>
      </xdr:nvSpPr>
      <xdr:spPr>
        <a:xfrm>
          <a:off x="28448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62</xdr:row>
      <xdr:rowOff>162560</xdr:rowOff>
    </xdr:from>
    <xdr:to xmlns:xdr="http://schemas.openxmlformats.org/drawingml/2006/spreadsheetDrawing">
      <xdr:col>11</xdr:col>
      <xdr:colOff>82550</xdr:colOff>
      <xdr:row>63</xdr:row>
      <xdr:rowOff>92710</xdr:rowOff>
    </xdr:to>
    <xdr:sp macro="" textlink="">
      <xdr:nvSpPr>
        <xdr:cNvPr id="157" name="楕円 156"/>
        <xdr:cNvSpPr/>
      </xdr:nvSpPr>
      <xdr:spPr>
        <a:xfrm>
          <a:off x="2286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77470</xdr:rowOff>
    </xdr:from>
    <xdr:ext cx="762000" cy="254000"/>
    <xdr:sp macro="" textlink="">
      <xdr:nvSpPr>
        <xdr:cNvPr id="158" name="テキスト ボックス 157"/>
        <xdr:cNvSpPr txBox="1"/>
      </xdr:nvSpPr>
      <xdr:spPr>
        <a:xfrm>
          <a:off x="1955800" y="108788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165100</xdr:rowOff>
    </xdr:from>
    <xdr:to xmlns:xdr="http://schemas.openxmlformats.org/drawingml/2006/spreadsheetDrawing">
      <xdr:col>7</xdr:col>
      <xdr:colOff>31750</xdr:colOff>
      <xdr:row>62</xdr:row>
      <xdr:rowOff>95250</xdr:rowOff>
    </xdr:to>
    <xdr:sp macro="" textlink="">
      <xdr:nvSpPr>
        <xdr:cNvPr id="159" name="楕円 158"/>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105410</xdr:rowOff>
    </xdr:from>
    <xdr:ext cx="762000" cy="259080"/>
    <xdr:sp macro="" textlink="">
      <xdr:nvSpPr>
        <xdr:cNvPr id="160" name="テキスト ボックス 159"/>
        <xdr:cNvSpPr txBox="1"/>
      </xdr:nvSpPr>
      <xdr:spPr>
        <a:xfrm>
          <a:off x="1066800" y="1039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920" cy="358775"/>
    <xdr:sp macro="" textlink="">
      <xdr:nvSpPr>
        <xdr:cNvPr id="163" name="テキスト ボックス 162"/>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[183,460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人口１人当たり人件費・物件費等は、10,405円増の183,460円となりました。</a:t>
          </a:r>
        </a:p>
        <a:p>
          <a:r>
            <a:rPr kumimoji="1" lang="ja-JP" altLang="en-US" sz="1200">
              <a:latin typeface="ＭＳ Ｐゴシック"/>
              <a:ea typeface="ＭＳ Ｐゴシック"/>
            </a:rPr>
            <a:t>　これは、人事院勧告や最低賃金の上昇による人件費、公立保育園運営事業（人材確保）の保育事業委託料や感染症予防事業（母子）の予防接種事業委託料（子宮頸がんワクチン分）などによる物件費の増加によるものです。</a:t>
          </a:r>
        </a:p>
        <a:p>
          <a:r>
            <a:rPr kumimoji="1" lang="ja-JP" altLang="en-US" sz="1200">
              <a:latin typeface="ＭＳ Ｐゴシック"/>
              <a:ea typeface="ＭＳ Ｐゴシック"/>
            </a:rPr>
            <a:t>　また、類似団体平均の数値や推移よりも抑えることができました。</a:t>
          </a:r>
        </a:p>
        <a:p>
          <a:r>
            <a:rPr kumimoji="1" lang="ja-JP" altLang="en-US" sz="1200">
              <a:latin typeface="ＭＳ Ｐゴシック"/>
              <a:ea typeface="ＭＳ Ｐゴシック"/>
            </a:rPr>
            <a:t>　今後は、公共施設等総合管理計画に基づく公共施設の統廃合や再配置による経費の削減を行い、コストを抑制します。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0345"/>
    <xdr:sp macro="" textlink="">
      <xdr:nvSpPr>
        <xdr:cNvPr id="174" name="テキスト ボックス 173"/>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4000"/>
    <xdr:sp macro="" textlink="">
      <xdr:nvSpPr>
        <xdr:cNvPr id="178" name="テキスト ボックス 177"/>
        <xdr:cNvSpPr txBox="1"/>
      </xdr:nvSpPr>
      <xdr:spPr>
        <a:xfrm>
          <a:off x="0" y="1518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4000"/>
    <xdr:sp macro="" textlink="">
      <xdr:nvSpPr>
        <xdr:cNvPr id="186" name="テキスト ボックス 185"/>
        <xdr:cNvSpPr txBox="1"/>
      </xdr:nvSpPr>
      <xdr:spPr>
        <a:xfrm>
          <a:off x="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80645</xdr:rowOff>
    </xdr:from>
    <xdr:to xmlns:xdr="http://schemas.openxmlformats.org/drawingml/2006/spreadsheetDrawing">
      <xdr:col>23</xdr:col>
      <xdr:colOff>133350</xdr:colOff>
      <xdr:row>88</xdr:row>
      <xdr:rowOff>71120</xdr:rowOff>
    </xdr:to>
    <xdr:cxnSp macro="">
      <xdr:nvCxnSpPr>
        <xdr:cNvPr id="188" name="直線コネクタ 187"/>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43180</xdr:rowOff>
    </xdr:from>
    <xdr:ext cx="762000" cy="254000"/>
    <xdr:sp macro="" textlink="">
      <xdr:nvSpPr>
        <xdr:cNvPr id="189" name="人件費・物件費等の状況最小値テキスト"/>
        <xdr:cNvSpPr txBox="1"/>
      </xdr:nvSpPr>
      <xdr:spPr>
        <a:xfrm>
          <a:off x="5041900" y="151307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71120</xdr:rowOff>
    </xdr:from>
    <xdr:to xmlns:xdr="http://schemas.openxmlformats.org/drawingml/2006/spreadsheetDrawing">
      <xdr:col>24</xdr:col>
      <xdr:colOff>12700</xdr:colOff>
      <xdr:row>88</xdr:row>
      <xdr:rowOff>71120</xdr:rowOff>
    </xdr:to>
    <xdr:cxnSp macro="">
      <xdr:nvCxnSpPr>
        <xdr:cNvPr id="190" name="直線コネクタ 189"/>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167005</xdr:rowOff>
    </xdr:from>
    <xdr:ext cx="762000" cy="254000"/>
    <xdr:sp macro="" textlink="">
      <xdr:nvSpPr>
        <xdr:cNvPr id="191" name="人件費・物件費等の状況最大値テキスト"/>
        <xdr:cNvSpPr txBox="1"/>
      </xdr:nvSpPr>
      <xdr:spPr>
        <a:xfrm>
          <a:off x="5041900" y="137115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80645</xdr:rowOff>
    </xdr:from>
    <xdr:to xmlns:xdr="http://schemas.openxmlformats.org/drawingml/2006/spreadsheetDrawing">
      <xdr:col>24</xdr:col>
      <xdr:colOff>12700</xdr:colOff>
      <xdr:row>81</xdr:row>
      <xdr:rowOff>80645</xdr:rowOff>
    </xdr:to>
    <xdr:cxnSp macro="">
      <xdr:nvCxnSpPr>
        <xdr:cNvPr id="192" name="直線コネクタ 191"/>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3175</xdr:rowOff>
    </xdr:from>
    <xdr:to xmlns:xdr="http://schemas.openxmlformats.org/drawingml/2006/spreadsheetDrawing">
      <xdr:col>23</xdr:col>
      <xdr:colOff>133350</xdr:colOff>
      <xdr:row>83</xdr:row>
      <xdr:rowOff>53340</xdr:rowOff>
    </xdr:to>
    <xdr:cxnSp macro="">
      <xdr:nvCxnSpPr>
        <xdr:cNvPr id="193" name="直線コネクタ 192"/>
        <xdr:cNvCxnSpPr/>
      </xdr:nvCxnSpPr>
      <xdr:spPr>
        <a:xfrm>
          <a:off x="4114800" y="1423352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40640</xdr:rowOff>
    </xdr:from>
    <xdr:ext cx="762000" cy="254000"/>
    <xdr:sp macro="" textlink="">
      <xdr:nvSpPr>
        <xdr:cNvPr id="194" name="人件費・物件費等の状況平均値テキスト"/>
        <xdr:cNvSpPr txBox="1"/>
      </xdr:nvSpPr>
      <xdr:spPr>
        <a:xfrm>
          <a:off x="5041900" y="1427099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68580</xdr:rowOff>
    </xdr:from>
    <xdr:to xmlns:xdr="http://schemas.openxmlformats.org/drawingml/2006/spreadsheetDrawing">
      <xdr:col>23</xdr:col>
      <xdr:colOff>184150</xdr:colOff>
      <xdr:row>83</xdr:row>
      <xdr:rowOff>170180</xdr:rowOff>
    </xdr:to>
    <xdr:sp macro="" textlink="">
      <xdr:nvSpPr>
        <xdr:cNvPr id="195" name="フローチャート: 判断 194"/>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3175</xdr:rowOff>
    </xdr:from>
    <xdr:to xmlns:xdr="http://schemas.openxmlformats.org/drawingml/2006/spreadsheetDrawing">
      <xdr:col>19</xdr:col>
      <xdr:colOff>133350</xdr:colOff>
      <xdr:row>83</xdr:row>
      <xdr:rowOff>29210</xdr:rowOff>
    </xdr:to>
    <xdr:cxnSp macro="">
      <xdr:nvCxnSpPr>
        <xdr:cNvPr id="196" name="直線コネクタ 195"/>
        <xdr:cNvCxnSpPr/>
      </xdr:nvCxnSpPr>
      <xdr:spPr>
        <a:xfrm flipV="1">
          <a:off x="3225800" y="1423352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155575</xdr:rowOff>
    </xdr:from>
    <xdr:to xmlns:xdr="http://schemas.openxmlformats.org/drawingml/2006/spreadsheetDrawing">
      <xdr:col>19</xdr:col>
      <xdr:colOff>184150</xdr:colOff>
      <xdr:row>83</xdr:row>
      <xdr:rowOff>86360</xdr:rowOff>
    </xdr:to>
    <xdr:sp macro="" textlink="">
      <xdr:nvSpPr>
        <xdr:cNvPr id="197" name="フローチャート: 判断 196"/>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70485</xdr:rowOff>
    </xdr:from>
    <xdr:ext cx="736600" cy="259080"/>
    <xdr:sp macro="" textlink="">
      <xdr:nvSpPr>
        <xdr:cNvPr id="198" name="テキスト ボックス 197"/>
        <xdr:cNvSpPr txBox="1"/>
      </xdr:nvSpPr>
      <xdr:spPr>
        <a:xfrm>
          <a:off x="3733800" y="14300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144145</xdr:rowOff>
    </xdr:from>
    <xdr:to xmlns:xdr="http://schemas.openxmlformats.org/drawingml/2006/spreadsheetDrawing">
      <xdr:col>15</xdr:col>
      <xdr:colOff>82550</xdr:colOff>
      <xdr:row>83</xdr:row>
      <xdr:rowOff>29210</xdr:rowOff>
    </xdr:to>
    <xdr:cxnSp macro="">
      <xdr:nvCxnSpPr>
        <xdr:cNvPr id="199" name="直線コネクタ 198"/>
        <xdr:cNvCxnSpPr/>
      </xdr:nvCxnSpPr>
      <xdr:spPr>
        <a:xfrm>
          <a:off x="2336800" y="1420304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156210</xdr:rowOff>
    </xdr:from>
    <xdr:to xmlns:xdr="http://schemas.openxmlformats.org/drawingml/2006/spreadsheetDrawing">
      <xdr:col>15</xdr:col>
      <xdr:colOff>133350</xdr:colOff>
      <xdr:row>83</xdr:row>
      <xdr:rowOff>86360</xdr:rowOff>
    </xdr:to>
    <xdr:sp macro="" textlink="">
      <xdr:nvSpPr>
        <xdr:cNvPr id="200" name="フローチャート: 判断 199"/>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71120</xdr:rowOff>
    </xdr:from>
    <xdr:ext cx="762000" cy="259080"/>
    <xdr:sp macro="" textlink="">
      <xdr:nvSpPr>
        <xdr:cNvPr id="201" name="テキスト ボックス 200"/>
        <xdr:cNvSpPr txBox="1"/>
      </xdr:nvSpPr>
      <xdr:spPr>
        <a:xfrm>
          <a:off x="2844800" y="1430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117475</xdr:rowOff>
    </xdr:from>
    <xdr:to xmlns:xdr="http://schemas.openxmlformats.org/drawingml/2006/spreadsheetDrawing">
      <xdr:col>11</xdr:col>
      <xdr:colOff>31750</xdr:colOff>
      <xdr:row>82</xdr:row>
      <xdr:rowOff>144145</xdr:rowOff>
    </xdr:to>
    <xdr:cxnSp macro="">
      <xdr:nvCxnSpPr>
        <xdr:cNvPr id="202" name="直線コネクタ 201"/>
        <xdr:cNvCxnSpPr/>
      </xdr:nvCxnSpPr>
      <xdr:spPr>
        <a:xfrm>
          <a:off x="1447800" y="1417637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119380</xdr:rowOff>
    </xdr:from>
    <xdr:to xmlns:xdr="http://schemas.openxmlformats.org/drawingml/2006/spreadsheetDrawing">
      <xdr:col>11</xdr:col>
      <xdr:colOff>82550</xdr:colOff>
      <xdr:row>83</xdr:row>
      <xdr:rowOff>49530</xdr:rowOff>
    </xdr:to>
    <xdr:sp macro="" textlink="">
      <xdr:nvSpPr>
        <xdr:cNvPr id="203" name="フローチャート: 判断 202"/>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34290</xdr:rowOff>
    </xdr:from>
    <xdr:ext cx="762000" cy="259080"/>
    <xdr:sp macro="" textlink="">
      <xdr:nvSpPr>
        <xdr:cNvPr id="204" name="テキスト ボックス 203"/>
        <xdr:cNvSpPr txBox="1"/>
      </xdr:nvSpPr>
      <xdr:spPr>
        <a:xfrm>
          <a:off x="1955800" y="14264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66040</xdr:rowOff>
    </xdr:from>
    <xdr:to xmlns:xdr="http://schemas.openxmlformats.org/drawingml/2006/spreadsheetDrawing">
      <xdr:col>7</xdr:col>
      <xdr:colOff>31750</xdr:colOff>
      <xdr:row>82</xdr:row>
      <xdr:rowOff>167640</xdr:rowOff>
    </xdr:to>
    <xdr:sp macro="" textlink="">
      <xdr:nvSpPr>
        <xdr:cNvPr id="205" name="フローチャート: 判断 204"/>
        <xdr:cNvSpPr/>
      </xdr:nvSpPr>
      <xdr:spPr>
        <a:xfrm>
          <a:off x="1397000" y="1412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6985</xdr:rowOff>
    </xdr:from>
    <xdr:ext cx="762000" cy="254000"/>
    <xdr:sp macro="" textlink="">
      <xdr:nvSpPr>
        <xdr:cNvPr id="206" name="テキスト ボックス 205"/>
        <xdr:cNvSpPr txBox="1"/>
      </xdr:nvSpPr>
      <xdr:spPr>
        <a:xfrm>
          <a:off x="1066800" y="138944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2540</xdr:rowOff>
    </xdr:from>
    <xdr:to xmlns:xdr="http://schemas.openxmlformats.org/drawingml/2006/spreadsheetDrawing">
      <xdr:col>23</xdr:col>
      <xdr:colOff>184150</xdr:colOff>
      <xdr:row>83</xdr:row>
      <xdr:rowOff>104140</xdr:rowOff>
    </xdr:to>
    <xdr:sp macro="" textlink="">
      <xdr:nvSpPr>
        <xdr:cNvPr id="212" name="楕円 211"/>
        <xdr:cNvSpPr/>
      </xdr:nvSpPr>
      <xdr:spPr>
        <a:xfrm>
          <a:off x="4902200" y="1423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82</xdr:row>
      <xdr:rowOff>19050</xdr:rowOff>
    </xdr:from>
    <xdr:ext cx="762000" cy="254000"/>
    <xdr:sp macro="" textlink="">
      <xdr:nvSpPr>
        <xdr:cNvPr id="213" name="人件費・物件費等の状況該当値テキスト"/>
        <xdr:cNvSpPr txBox="1"/>
      </xdr:nvSpPr>
      <xdr:spPr>
        <a:xfrm>
          <a:off x="5041900" y="140779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123825</xdr:rowOff>
    </xdr:from>
    <xdr:to xmlns:xdr="http://schemas.openxmlformats.org/drawingml/2006/spreadsheetDrawing">
      <xdr:col>19</xdr:col>
      <xdr:colOff>184150</xdr:colOff>
      <xdr:row>83</xdr:row>
      <xdr:rowOff>53975</xdr:rowOff>
    </xdr:to>
    <xdr:sp macro="" textlink="">
      <xdr:nvSpPr>
        <xdr:cNvPr id="214" name="楕円 213"/>
        <xdr:cNvSpPr/>
      </xdr:nvSpPr>
      <xdr:spPr>
        <a:xfrm>
          <a:off x="4064000" y="1418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64135</xdr:rowOff>
    </xdr:from>
    <xdr:ext cx="736600" cy="254000"/>
    <xdr:sp macro="" textlink="">
      <xdr:nvSpPr>
        <xdr:cNvPr id="215" name="テキスト ボックス 214"/>
        <xdr:cNvSpPr txBox="1"/>
      </xdr:nvSpPr>
      <xdr:spPr>
        <a:xfrm>
          <a:off x="3733800" y="1395158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149225</xdr:rowOff>
    </xdr:from>
    <xdr:to xmlns:xdr="http://schemas.openxmlformats.org/drawingml/2006/spreadsheetDrawing">
      <xdr:col>15</xdr:col>
      <xdr:colOff>133350</xdr:colOff>
      <xdr:row>83</xdr:row>
      <xdr:rowOff>79375</xdr:rowOff>
    </xdr:to>
    <xdr:sp macro="" textlink="">
      <xdr:nvSpPr>
        <xdr:cNvPr id="216" name="楕円 215"/>
        <xdr:cNvSpPr/>
      </xdr:nvSpPr>
      <xdr:spPr>
        <a:xfrm>
          <a:off x="31750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89535</xdr:rowOff>
    </xdr:from>
    <xdr:ext cx="762000" cy="254000"/>
    <xdr:sp macro="" textlink="">
      <xdr:nvSpPr>
        <xdr:cNvPr id="217" name="テキスト ボックス 216"/>
        <xdr:cNvSpPr txBox="1"/>
      </xdr:nvSpPr>
      <xdr:spPr>
        <a:xfrm>
          <a:off x="2844800" y="139769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93345</xdr:rowOff>
    </xdr:from>
    <xdr:to xmlns:xdr="http://schemas.openxmlformats.org/drawingml/2006/spreadsheetDrawing">
      <xdr:col>11</xdr:col>
      <xdr:colOff>82550</xdr:colOff>
      <xdr:row>83</xdr:row>
      <xdr:rowOff>23495</xdr:rowOff>
    </xdr:to>
    <xdr:sp macro="" textlink="">
      <xdr:nvSpPr>
        <xdr:cNvPr id="218" name="楕円 217"/>
        <xdr:cNvSpPr/>
      </xdr:nvSpPr>
      <xdr:spPr>
        <a:xfrm>
          <a:off x="2286000" y="1415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33655</xdr:rowOff>
    </xdr:from>
    <xdr:ext cx="762000" cy="258445"/>
    <xdr:sp macro="" textlink="">
      <xdr:nvSpPr>
        <xdr:cNvPr id="219" name="テキスト ボックス 218"/>
        <xdr:cNvSpPr txBox="1"/>
      </xdr:nvSpPr>
      <xdr:spPr>
        <a:xfrm>
          <a:off x="1955800" y="13921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66675</xdr:rowOff>
    </xdr:from>
    <xdr:to xmlns:xdr="http://schemas.openxmlformats.org/drawingml/2006/spreadsheetDrawing">
      <xdr:col>7</xdr:col>
      <xdr:colOff>31750</xdr:colOff>
      <xdr:row>82</xdr:row>
      <xdr:rowOff>168275</xdr:rowOff>
    </xdr:to>
    <xdr:sp macro="" textlink="">
      <xdr:nvSpPr>
        <xdr:cNvPr id="220" name="楕円 219"/>
        <xdr:cNvSpPr/>
      </xdr:nvSpPr>
      <xdr:spPr>
        <a:xfrm>
          <a:off x="1397000" y="1412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153035</xdr:rowOff>
    </xdr:from>
    <xdr:ext cx="762000" cy="259080"/>
    <xdr:sp macro="" textlink="">
      <xdr:nvSpPr>
        <xdr:cNvPr id="221" name="テキスト ボックス 220"/>
        <xdr:cNvSpPr txBox="1"/>
      </xdr:nvSpPr>
      <xdr:spPr>
        <a:xfrm>
          <a:off x="1066800" y="1421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920" cy="358775"/>
    <xdr:sp macro="" textlink="">
      <xdr:nvSpPr>
        <xdr:cNvPr id="224" name="テキスト ボックス 223"/>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ラスパイレス指数は0.5ポイント増の100.3となりました。</a:t>
          </a:r>
        </a:p>
        <a:p>
          <a:r>
            <a:rPr kumimoji="1" lang="ja-JP" altLang="en-US" sz="1300">
              <a:latin typeface="ＭＳ Ｐゴシック"/>
              <a:ea typeface="ＭＳ Ｐゴシック"/>
            </a:rPr>
            <a:t>　類似団体平均を上回っているのは、三重県の人事委員会による勧告を給与水準としているためです。</a:t>
          </a:r>
        </a:p>
        <a:p>
          <a:r>
            <a:rPr kumimoji="1" lang="ja-JP" altLang="en-US" sz="1300">
              <a:latin typeface="ＭＳ Ｐゴシック"/>
              <a:ea typeface="ＭＳ Ｐゴシック"/>
            </a:rPr>
            <a:t>　今後も、時間外勤務の削減に取り組み、給与制度の適正化を行うことで、人件費を抑制していきます。</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4000"/>
    <xdr:sp macro="" textlink="">
      <xdr:nvSpPr>
        <xdr:cNvPr id="238" name="テキスト ボックス 237"/>
        <xdr:cNvSpPr txBox="1"/>
      </xdr:nvSpPr>
      <xdr:spPr>
        <a:xfrm>
          <a:off x="12065000" y="15324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4000"/>
    <xdr:sp macro="" textlink="">
      <xdr:nvSpPr>
        <xdr:cNvPr id="240" name="テキスト ボックス 239"/>
        <xdr:cNvSpPr txBox="1"/>
      </xdr:nvSpPr>
      <xdr:spPr>
        <a:xfrm>
          <a:off x="12065000" y="149796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000"/>
    <xdr:sp macro="" textlink="">
      <xdr:nvSpPr>
        <xdr:cNvPr id="250" name="テキスト ボックス 249"/>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80010</xdr:rowOff>
    </xdr:from>
    <xdr:to xmlns:xdr="http://schemas.openxmlformats.org/drawingml/2006/spreadsheetDrawing">
      <xdr:col>81</xdr:col>
      <xdr:colOff>44450</xdr:colOff>
      <xdr:row>90</xdr:row>
      <xdr:rowOff>70485</xdr:rowOff>
    </xdr:to>
    <xdr:cxnSp macro="">
      <xdr:nvCxnSpPr>
        <xdr:cNvPr id="252" name="直線コネクタ 251"/>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42545</xdr:rowOff>
    </xdr:from>
    <xdr:ext cx="762000" cy="254000"/>
    <xdr:sp macro="" textlink="">
      <xdr:nvSpPr>
        <xdr:cNvPr id="253" name="給与水準   （国との比較）最小値テキスト"/>
        <xdr:cNvSpPr txBox="1"/>
      </xdr:nvSpPr>
      <xdr:spPr>
        <a:xfrm>
          <a:off x="17106900" y="154730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70485</xdr:rowOff>
    </xdr:from>
    <xdr:to xmlns:xdr="http://schemas.openxmlformats.org/drawingml/2006/spreadsheetDrawing">
      <xdr:col>81</xdr:col>
      <xdr:colOff>133350</xdr:colOff>
      <xdr:row>90</xdr:row>
      <xdr:rowOff>70485</xdr:rowOff>
    </xdr:to>
    <xdr:cxnSp macro="">
      <xdr:nvCxnSpPr>
        <xdr:cNvPr id="254" name="直線コネクタ 253"/>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166370</xdr:rowOff>
    </xdr:from>
    <xdr:ext cx="762000" cy="254000"/>
    <xdr:sp macro="" textlink="">
      <xdr:nvSpPr>
        <xdr:cNvPr id="255" name="給与水準   （国との比較）最大値テキスト"/>
        <xdr:cNvSpPr txBox="1"/>
      </xdr:nvSpPr>
      <xdr:spPr>
        <a:xfrm>
          <a:off x="17106900" y="137109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80010</xdr:rowOff>
    </xdr:from>
    <xdr:to xmlns:xdr="http://schemas.openxmlformats.org/drawingml/2006/spreadsheetDrawing">
      <xdr:col>81</xdr:col>
      <xdr:colOff>133350</xdr:colOff>
      <xdr:row>81</xdr:row>
      <xdr:rowOff>80010</xdr:rowOff>
    </xdr:to>
    <xdr:cxnSp macro="">
      <xdr:nvCxnSpPr>
        <xdr:cNvPr id="256" name="直線コネクタ 255"/>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0</xdr:rowOff>
    </xdr:from>
    <xdr:to xmlns:xdr="http://schemas.openxmlformats.org/drawingml/2006/spreadsheetDrawing">
      <xdr:col>81</xdr:col>
      <xdr:colOff>44450</xdr:colOff>
      <xdr:row>88</xdr:row>
      <xdr:rowOff>86360</xdr:rowOff>
    </xdr:to>
    <xdr:cxnSp macro="">
      <xdr:nvCxnSpPr>
        <xdr:cNvPr id="257" name="直線コネクタ 256"/>
        <xdr:cNvCxnSpPr/>
      </xdr:nvCxnSpPr>
      <xdr:spPr>
        <a:xfrm>
          <a:off x="16179800" y="1508760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83820</xdr:rowOff>
    </xdr:from>
    <xdr:ext cx="762000" cy="259080"/>
    <xdr:sp macro="" textlink="">
      <xdr:nvSpPr>
        <xdr:cNvPr id="258" name="給与水準   （国との比較）平均値テキスト"/>
        <xdr:cNvSpPr txBox="1"/>
      </xdr:nvSpPr>
      <xdr:spPr>
        <a:xfrm>
          <a:off x="17106900" y="1448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67310</xdr:rowOff>
    </xdr:from>
    <xdr:to xmlns:xdr="http://schemas.openxmlformats.org/drawingml/2006/spreadsheetDrawing">
      <xdr:col>81</xdr:col>
      <xdr:colOff>95250</xdr:colOff>
      <xdr:row>85</xdr:row>
      <xdr:rowOff>168910</xdr:rowOff>
    </xdr:to>
    <xdr:sp macro="" textlink="">
      <xdr:nvSpPr>
        <xdr:cNvPr id="259" name="フローチャート: 判断 258"/>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0</xdr:rowOff>
    </xdr:from>
    <xdr:to xmlns:xdr="http://schemas.openxmlformats.org/drawingml/2006/spreadsheetDrawing">
      <xdr:col>77</xdr:col>
      <xdr:colOff>44450</xdr:colOff>
      <xdr:row>89</xdr:row>
      <xdr:rowOff>18415</xdr:rowOff>
    </xdr:to>
    <xdr:cxnSp macro="">
      <xdr:nvCxnSpPr>
        <xdr:cNvPr id="260" name="直線コネクタ 259"/>
        <xdr:cNvCxnSpPr/>
      </xdr:nvCxnSpPr>
      <xdr:spPr>
        <a:xfrm flipV="1">
          <a:off x="15290800" y="1508760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67310</xdr:rowOff>
    </xdr:from>
    <xdr:to xmlns:xdr="http://schemas.openxmlformats.org/drawingml/2006/spreadsheetDrawing">
      <xdr:col>77</xdr:col>
      <xdr:colOff>95250</xdr:colOff>
      <xdr:row>85</xdr:row>
      <xdr:rowOff>168910</xdr:rowOff>
    </xdr:to>
    <xdr:sp macro="" textlink="">
      <xdr:nvSpPr>
        <xdr:cNvPr id="261" name="フローチャート: 判断 260"/>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7620</xdr:rowOff>
    </xdr:from>
    <xdr:ext cx="736600" cy="254000"/>
    <xdr:sp macro="" textlink="">
      <xdr:nvSpPr>
        <xdr:cNvPr id="262" name="テキスト ボックス 261"/>
        <xdr:cNvSpPr txBox="1"/>
      </xdr:nvSpPr>
      <xdr:spPr>
        <a:xfrm>
          <a:off x="15798800" y="1440942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89</xdr:row>
      <xdr:rowOff>18415</xdr:rowOff>
    </xdr:from>
    <xdr:to xmlns:xdr="http://schemas.openxmlformats.org/drawingml/2006/spreadsheetDrawing">
      <xdr:col>72</xdr:col>
      <xdr:colOff>203200</xdr:colOff>
      <xdr:row>89</xdr:row>
      <xdr:rowOff>52705</xdr:rowOff>
    </xdr:to>
    <xdr:cxnSp macro="">
      <xdr:nvCxnSpPr>
        <xdr:cNvPr id="263" name="直線コネクタ 262"/>
        <xdr:cNvCxnSpPr/>
      </xdr:nvCxnSpPr>
      <xdr:spPr>
        <a:xfrm flipV="1">
          <a:off x="14401800" y="152774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67310</xdr:rowOff>
    </xdr:from>
    <xdr:to xmlns:xdr="http://schemas.openxmlformats.org/drawingml/2006/spreadsheetDrawing">
      <xdr:col>73</xdr:col>
      <xdr:colOff>44450</xdr:colOff>
      <xdr:row>85</xdr:row>
      <xdr:rowOff>168910</xdr:rowOff>
    </xdr:to>
    <xdr:sp macro="" textlink="">
      <xdr:nvSpPr>
        <xdr:cNvPr id="264" name="フローチャート: 判断 263"/>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7620</xdr:rowOff>
    </xdr:from>
    <xdr:ext cx="762000" cy="254000"/>
    <xdr:sp macro="" textlink="">
      <xdr:nvSpPr>
        <xdr:cNvPr id="265" name="テキスト ボックス 264"/>
        <xdr:cNvSpPr txBox="1"/>
      </xdr:nvSpPr>
      <xdr:spPr>
        <a:xfrm>
          <a:off x="14909800" y="144094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89</xdr:row>
      <xdr:rowOff>52705</xdr:rowOff>
    </xdr:from>
    <xdr:to xmlns:xdr="http://schemas.openxmlformats.org/drawingml/2006/spreadsheetDrawing">
      <xdr:col>68</xdr:col>
      <xdr:colOff>152400</xdr:colOff>
      <xdr:row>89</xdr:row>
      <xdr:rowOff>121285</xdr:rowOff>
    </xdr:to>
    <xdr:cxnSp macro="">
      <xdr:nvCxnSpPr>
        <xdr:cNvPr id="266" name="直線コネクタ 265"/>
        <xdr:cNvCxnSpPr/>
      </xdr:nvCxnSpPr>
      <xdr:spPr>
        <a:xfrm flipV="1">
          <a:off x="13512800" y="1531175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67310</xdr:rowOff>
    </xdr:from>
    <xdr:to xmlns:xdr="http://schemas.openxmlformats.org/drawingml/2006/spreadsheetDrawing">
      <xdr:col>68</xdr:col>
      <xdr:colOff>203200</xdr:colOff>
      <xdr:row>85</xdr:row>
      <xdr:rowOff>168910</xdr:rowOff>
    </xdr:to>
    <xdr:sp macro="" textlink="">
      <xdr:nvSpPr>
        <xdr:cNvPr id="267" name="フローチャート: 判断 266"/>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7620</xdr:rowOff>
    </xdr:from>
    <xdr:ext cx="762000" cy="254000"/>
    <xdr:sp macro="" textlink="">
      <xdr:nvSpPr>
        <xdr:cNvPr id="268" name="テキスト ボックス 267"/>
        <xdr:cNvSpPr txBox="1"/>
      </xdr:nvSpPr>
      <xdr:spPr>
        <a:xfrm>
          <a:off x="14020800" y="144094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101600</xdr:rowOff>
    </xdr:from>
    <xdr:to xmlns:xdr="http://schemas.openxmlformats.org/drawingml/2006/spreadsheetDrawing">
      <xdr:col>64</xdr:col>
      <xdr:colOff>152400</xdr:colOff>
      <xdr:row>86</xdr:row>
      <xdr:rowOff>31750</xdr:rowOff>
    </xdr:to>
    <xdr:sp macro="" textlink="">
      <xdr:nvSpPr>
        <xdr:cNvPr id="269" name="フローチャート: 判断 268"/>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41910</xdr:rowOff>
    </xdr:from>
    <xdr:ext cx="762000" cy="254000"/>
    <xdr:sp macro="" textlink="">
      <xdr:nvSpPr>
        <xdr:cNvPr id="270" name="テキスト ボックス 269"/>
        <xdr:cNvSpPr txBox="1"/>
      </xdr:nvSpPr>
      <xdr:spPr>
        <a:xfrm>
          <a:off x="13131800" y="144437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35560</xdr:rowOff>
    </xdr:from>
    <xdr:to xmlns:xdr="http://schemas.openxmlformats.org/drawingml/2006/spreadsheetDrawing">
      <xdr:col>81</xdr:col>
      <xdr:colOff>95250</xdr:colOff>
      <xdr:row>88</xdr:row>
      <xdr:rowOff>137160</xdr:rowOff>
    </xdr:to>
    <xdr:sp macro="" textlink="">
      <xdr:nvSpPr>
        <xdr:cNvPr id="276" name="楕円 275"/>
        <xdr:cNvSpPr/>
      </xdr:nvSpPr>
      <xdr:spPr>
        <a:xfrm>
          <a:off x="16967200" y="151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88</xdr:row>
      <xdr:rowOff>7620</xdr:rowOff>
    </xdr:from>
    <xdr:ext cx="762000" cy="254000"/>
    <xdr:sp macro="" textlink="">
      <xdr:nvSpPr>
        <xdr:cNvPr id="277" name="給与水準   （国との比較）該当値テキスト"/>
        <xdr:cNvSpPr txBox="1"/>
      </xdr:nvSpPr>
      <xdr:spPr>
        <a:xfrm>
          <a:off x="17106900" y="150952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120650</xdr:rowOff>
    </xdr:from>
    <xdr:to xmlns:xdr="http://schemas.openxmlformats.org/drawingml/2006/spreadsheetDrawing">
      <xdr:col>77</xdr:col>
      <xdr:colOff>95250</xdr:colOff>
      <xdr:row>88</xdr:row>
      <xdr:rowOff>50800</xdr:rowOff>
    </xdr:to>
    <xdr:sp macro="" textlink="">
      <xdr:nvSpPr>
        <xdr:cNvPr id="278" name="楕円 277"/>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35560</xdr:rowOff>
    </xdr:from>
    <xdr:ext cx="736600" cy="259080"/>
    <xdr:sp macro="" textlink="">
      <xdr:nvSpPr>
        <xdr:cNvPr id="279" name="テキスト ボックス 278"/>
        <xdr:cNvSpPr txBox="1"/>
      </xdr:nvSpPr>
      <xdr:spPr>
        <a:xfrm>
          <a:off x="15798800" y="1512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88</xdr:row>
      <xdr:rowOff>139065</xdr:rowOff>
    </xdr:from>
    <xdr:to xmlns:xdr="http://schemas.openxmlformats.org/drawingml/2006/spreadsheetDrawing">
      <xdr:col>73</xdr:col>
      <xdr:colOff>44450</xdr:colOff>
      <xdr:row>89</xdr:row>
      <xdr:rowOff>69215</xdr:rowOff>
    </xdr:to>
    <xdr:sp macro="" textlink="">
      <xdr:nvSpPr>
        <xdr:cNvPr id="280" name="楕円 279"/>
        <xdr:cNvSpPr/>
      </xdr:nvSpPr>
      <xdr:spPr>
        <a:xfrm>
          <a:off x="15240000" y="1522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89</xdr:row>
      <xdr:rowOff>53975</xdr:rowOff>
    </xdr:from>
    <xdr:ext cx="762000" cy="254000"/>
    <xdr:sp macro="" textlink="">
      <xdr:nvSpPr>
        <xdr:cNvPr id="281" name="テキスト ボックス 280"/>
        <xdr:cNvSpPr txBox="1"/>
      </xdr:nvSpPr>
      <xdr:spPr>
        <a:xfrm>
          <a:off x="14909800" y="153130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89</xdr:row>
      <xdr:rowOff>1905</xdr:rowOff>
    </xdr:from>
    <xdr:to xmlns:xdr="http://schemas.openxmlformats.org/drawingml/2006/spreadsheetDrawing">
      <xdr:col>68</xdr:col>
      <xdr:colOff>203200</xdr:colOff>
      <xdr:row>89</xdr:row>
      <xdr:rowOff>103505</xdr:rowOff>
    </xdr:to>
    <xdr:sp macro="" textlink="">
      <xdr:nvSpPr>
        <xdr:cNvPr id="282" name="楕円 281"/>
        <xdr:cNvSpPr/>
      </xdr:nvSpPr>
      <xdr:spPr>
        <a:xfrm>
          <a:off x="14351000" y="1526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89</xdr:row>
      <xdr:rowOff>88265</xdr:rowOff>
    </xdr:from>
    <xdr:ext cx="762000" cy="254000"/>
    <xdr:sp macro="" textlink="">
      <xdr:nvSpPr>
        <xdr:cNvPr id="283" name="テキスト ボックス 282"/>
        <xdr:cNvSpPr txBox="1"/>
      </xdr:nvSpPr>
      <xdr:spPr>
        <a:xfrm>
          <a:off x="14020800" y="153473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89</xdr:row>
      <xdr:rowOff>70485</xdr:rowOff>
    </xdr:from>
    <xdr:to xmlns:xdr="http://schemas.openxmlformats.org/drawingml/2006/spreadsheetDrawing">
      <xdr:col>64</xdr:col>
      <xdr:colOff>152400</xdr:colOff>
      <xdr:row>90</xdr:row>
      <xdr:rowOff>635</xdr:rowOff>
    </xdr:to>
    <xdr:sp macro="" textlink="">
      <xdr:nvSpPr>
        <xdr:cNvPr id="284" name="楕円 283"/>
        <xdr:cNvSpPr/>
      </xdr:nvSpPr>
      <xdr:spPr>
        <a:xfrm>
          <a:off x="13462000" y="1532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89</xdr:row>
      <xdr:rowOff>156845</xdr:rowOff>
    </xdr:from>
    <xdr:ext cx="762000" cy="254000"/>
    <xdr:sp macro="" textlink="">
      <xdr:nvSpPr>
        <xdr:cNvPr id="285" name="テキスト ボックス 284"/>
        <xdr:cNvSpPr txBox="1"/>
      </xdr:nvSpPr>
      <xdr:spPr>
        <a:xfrm>
          <a:off x="13131800" y="15415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7" name="テキスト ボックス 286"/>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920" cy="353695"/>
    <xdr:sp macro="" textlink="">
      <xdr:nvSpPr>
        <xdr:cNvPr id="288" name="テキスト ボックス 287"/>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[7.03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人口千人当たり職員数は0.17人減の7.03人となりました。</a:t>
          </a:r>
        </a:p>
        <a:p>
          <a:r>
            <a:rPr kumimoji="1" lang="ja-JP" altLang="en-US" sz="1300">
              <a:latin typeface="ＭＳ Ｐゴシック"/>
              <a:ea typeface="ＭＳ Ｐゴシック"/>
            </a:rPr>
            <a:t>　定員適正化計画に基づき適正な職員採用を行ってきたことなどから、類似団体平均以下を維持しています。</a:t>
          </a:r>
        </a:p>
        <a:p>
          <a:r>
            <a:rPr kumimoji="1" lang="ja-JP" altLang="en-US" sz="1300">
              <a:latin typeface="ＭＳ Ｐゴシック"/>
              <a:ea typeface="ＭＳ Ｐゴシック"/>
            </a:rPr>
            <a:t>　今後も適正な職員採用、再任用職員及び会計年度任用職員の活用により、現状の職員数を維持しながら、人件費を抑制していきます。</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000"/>
    <xdr:sp macro="" textlink="">
      <xdr:nvSpPr>
        <xdr:cNvPr id="301" name="テキスト ボックス 300"/>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2" name="直線コネクタ 301"/>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3" name="テキスト ボックス 302"/>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4" name="直線コネクタ 303"/>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5" name="テキスト ボックス 304"/>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6" name="直線コネクタ 305"/>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7" name="テキスト ボックス 306"/>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8" name="直線コネクタ 307"/>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9" name="テキスト ボックス 308"/>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0" name="直線コネクタ 309"/>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4000"/>
    <xdr:sp macro="" textlink="">
      <xdr:nvSpPr>
        <xdr:cNvPr id="311" name="テキスト ボックス 310"/>
        <xdr:cNvSpPr txBox="1"/>
      </xdr:nvSpPr>
      <xdr:spPr>
        <a:xfrm>
          <a:off x="12065000" y="101358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2" name="直線コネクタ 311"/>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4000"/>
    <xdr:sp macro="" textlink="">
      <xdr:nvSpPr>
        <xdr:cNvPr id="313" name="テキスト ボックス 312"/>
        <xdr:cNvSpPr txBox="1"/>
      </xdr:nvSpPr>
      <xdr:spPr>
        <a:xfrm>
          <a:off x="12065000" y="9791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4" name="直線コネクタ 313"/>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5" name="テキスト ボックス 314"/>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43180</xdr:rowOff>
    </xdr:from>
    <xdr:to xmlns:xdr="http://schemas.openxmlformats.org/drawingml/2006/spreadsheetDrawing">
      <xdr:col>81</xdr:col>
      <xdr:colOff>44450</xdr:colOff>
      <xdr:row>66</xdr:row>
      <xdr:rowOff>154940</xdr:rowOff>
    </xdr:to>
    <xdr:cxnSp macro="">
      <xdr:nvCxnSpPr>
        <xdr:cNvPr id="317" name="直線コネクタ 316"/>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127000</xdr:rowOff>
    </xdr:from>
    <xdr:ext cx="762000" cy="259080"/>
    <xdr:sp macro="" textlink="">
      <xdr:nvSpPr>
        <xdr:cNvPr id="318" name="定員管理の状況最小値テキスト"/>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154940</xdr:rowOff>
    </xdr:from>
    <xdr:to xmlns:xdr="http://schemas.openxmlformats.org/drawingml/2006/spreadsheetDrawing">
      <xdr:col>81</xdr:col>
      <xdr:colOff>133350</xdr:colOff>
      <xdr:row>66</xdr:row>
      <xdr:rowOff>154940</xdr:rowOff>
    </xdr:to>
    <xdr:cxnSp macro="">
      <xdr:nvCxnSpPr>
        <xdr:cNvPr id="319" name="直線コネクタ 318"/>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129540</xdr:rowOff>
    </xdr:from>
    <xdr:ext cx="762000" cy="259080"/>
    <xdr:sp macro="" textlink="">
      <xdr:nvSpPr>
        <xdr:cNvPr id="320" name="定員管理の状況最大値テキスト"/>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43180</xdr:rowOff>
    </xdr:from>
    <xdr:to xmlns:xdr="http://schemas.openxmlformats.org/drawingml/2006/spreadsheetDrawing">
      <xdr:col>81</xdr:col>
      <xdr:colOff>133350</xdr:colOff>
      <xdr:row>59</xdr:row>
      <xdr:rowOff>43180</xdr:rowOff>
    </xdr:to>
    <xdr:cxnSp macro="">
      <xdr:nvCxnSpPr>
        <xdr:cNvPr id="321" name="直線コネクタ 320"/>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109220</xdr:rowOff>
    </xdr:from>
    <xdr:to xmlns:xdr="http://schemas.openxmlformats.org/drawingml/2006/spreadsheetDrawing">
      <xdr:col>81</xdr:col>
      <xdr:colOff>44450</xdr:colOff>
      <xdr:row>60</xdr:row>
      <xdr:rowOff>128905</xdr:rowOff>
    </xdr:to>
    <xdr:cxnSp macro="">
      <xdr:nvCxnSpPr>
        <xdr:cNvPr id="322" name="直線コネクタ 321"/>
        <xdr:cNvCxnSpPr/>
      </xdr:nvCxnSpPr>
      <xdr:spPr>
        <a:xfrm flipV="1">
          <a:off x="16179800" y="1039622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104775</xdr:rowOff>
    </xdr:from>
    <xdr:ext cx="762000" cy="259080"/>
    <xdr:sp macro="" textlink="">
      <xdr:nvSpPr>
        <xdr:cNvPr id="323" name="定員管理の状況平均値テキスト"/>
        <xdr:cNvSpPr txBox="1"/>
      </xdr:nvSpPr>
      <xdr:spPr>
        <a:xfrm>
          <a:off x="17106900" y="10563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132715</xdr:rowOff>
    </xdr:from>
    <xdr:to xmlns:xdr="http://schemas.openxmlformats.org/drawingml/2006/spreadsheetDrawing">
      <xdr:col>81</xdr:col>
      <xdr:colOff>95250</xdr:colOff>
      <xdr:row>62</xdr:row>
      <xdr:rowOff>63500</xdr:rowOff>
    </xdr:to>
    <xdr:sp macro="" textlink="">
      <xdr:nvSpPr>
        <xdr:cNvPr id="324" name="フローチャート: 判断 323"/>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109220</xdr:rowOff>
    </xdr:from>
    <xdr:to xmlns:xdr="http://schemas.openxmlformats.org/drawingml/2006/spreadsheetDrawing">
      <xdr:col>77</xdr:col>
      <xdr:colOff>44450</xdr:colOff>
      <xdr:row>60</xdr:row>
      <xdr:rowOff>128905</xdr:rowOff>
    </xdr:to>
    <xdr:cxnSp macro="">
      <xdr:nvCxnSpPr>
        <xdr:cNvPr id="325" name="直線コネクタ 324"/>
        <xdr:cNvCxnSpPr/>
      </xdr:nvCxnSpPr>
      <xdr:spPr>
        <a:xfrm>
          <a:off x="15290800" y="1039622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114300</xdr:rowOff>
    </xdr:from>
    <xdr:to xmlns:xdr="http://schemas.openxmlformats.org/drawingml/2006/spreadsheetDrawing">
      <xdr:col>77</xdr:col>
      <xdr:colOff>95250</xdr:colOff>
      <xdr:row>62</xdr:row>
      <xdr:rowOff>44450</xdr:rowOff>
    </xdr:to>
    <xdr:sp macro="" textlink="">
      <xdr:nvSpPr>
        <xdr:cNvPr id="326" name="フローチャート: 判断 325"/>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29210</xdr:rowOff>
    </xdr:from>
    <xdr:ext cx="736600" cy="254000"/>
    <xdr:sp macro="" textlink="">
      <xdr:nvSpPr>
        <xdr:cNvPr id="327" name="テキスト ボックス 326"/>
        <xdr:cNvSpPr txBox="1"/>
      </xdr:nvSpPr>
      <xdr:spPr>
        <a:xfrm>
          <a:off x="15798800" y="1065911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109220</xdr:rowOff>
    </xdr:from>
    <xdr:to xmlns:xdr="http://schemas.openxmlformats.org/drawingml/2006/spreadsheetDrawing">
      <xdr:col>72</xdr:col>
      <xdr:colOff>203200</xdr:colOff>
      <xdr:row>60</xdr:row>
      <xdr:rowOff>127635</xdr:rowOff>
    </xdr:to>
    <xdr:cxnSp macro="">
      <xdr:nvCxnSpPr>
        <xdr:cNvPr id="328" name="直線コネクタ 327"/>
        <xdr:cNvCxnSpPr/>
      </xdr:nvCxnSpPr>
      <xdr:spPr>
        <a:xfrm flipV="1">
          <a:off x="14401800" y="1039622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102870</xdr:rowOff>
    </xdr:from>
    <xdr:to xmlns:xdr="http://schemas.openxmlformats.org/drawingml/2006/spreadsheetDrawing">
      <xdr:col>73</xdr:col>
      <xdr:colOff>44450</xdr:colOff>
      <xdr:row>62</xdr:row>
      <xdr:rowOff>33020</xdr:rowOff>
    </xdr:to>
    <xdr:sp macro="" textlink="">
      <xdr:nvSpPr>
        <xdr:cNvPr id="329" name="フローチャート: 判断 328"/>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17780</xdr:rowOff>
    </xdr:from>
    <xdr:ext cx="762000" cy="254000"/>
    <xdr:sp macro="" textlink="">
      <xdr:nvSpPr>
        <xdr:cNvPr id="330" name="テキスト ボックス 329"/>
        <xdr:cNvSpPr txBox="1"/>
      </xdr:nvSpPr>
      <xdr:spPr>
        <a:xfrm>
          <a:off x="14909800" y="106476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118745</xdr:rowOff>
    </xdr:from>
    <xdr:to xmlns:xdr="http://schemas.openxmlformats.org/drawingml/2006/spreadsheetDrawing">
      <xdr:col>68</xdr:col>
      <xdr:colOff>152400</xdr:colOff>
      <xdr:row>60</xdr:row>
      <xdr:rowOff>127635</xdr:rowOff>
    </xdr:to>
    <xdr:cxnSp macro="">
      <xdr:nvCxnSpPr>
        <xdr:cNvPr id="331" name="直線コネクタ 330"/>
        <xdr:cNvCxnSpPr/>
      </xdr:nvCxnSpPr>
      <xdr:spPr>
        <a:xfrm>
          <a:off x="13512800" y="1040574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95885</xdr:rowOff>
    </xdr:from>
    <xdr:to xmlns:xdr="http://schemas.openxmlformats.org/drawingml/2006/spreadsheetDrawing">
      <xdr:col>68</xdr:col>
      <xdr:colOff>203200</xdr:colOff>
      <xdr:row>62</xdr:row>
      <xdr:rowOff>26035</xdr:rowOff>
    </xdr:to>
    <xdr:sp macro="" textlink="">
      <xdr:nvSpPr>
        <xdr:cNvPr id="332" name="フローチャート: 判断 331"/>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10795</xdr:rowOff>
    </xdr:from>
    <xdr:ext cx="762000" cy="258445"/>
    <xdr:sp macro="" textlink="">
      <xdr:nvSpPr>
        <xdr:cNvPr id="333" name="テキスト ボックス 332"/>
        <xdr:cNvSpPr txBox="1"/>
      </xdr:nvSpPr>
      <xdr:spPr>
        <a:xfrm>
          <a:off x="14020800" y="10640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58420</xdr:rowOff>
    </xdr:from>
    <xdr:to xmlns:xdr="http://schemas.openxmlformats.org/drawingml/2006/spreadsheetDrawing">
      <xdr:col>64</xdr:col>
      <xdr:colOff>152400</xdr:colOff>
      <xdr:row>61</xdr:row>
      <xdr:rowOff>160020</xdr:rowOff>
    </xdr:to>
    <xdr:sp macro="" textlink="">
      <xdr:nvSpPr>
        <xdr:cNvPr id="334" name="フローチャート: 判断 333"/>
        <xdr:cNvSpPr/>
      </xdr:nvSpPr>
      <xdr:spPr>
        <a:xfrm>
          <a:off x="13462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144780</xdr:rowOff>
    </xdr:from>
    <xdr:ext cx="762000" cy="254000"/>
    <xdr:sp macro="" textlink="">
      <xdr:nvSpPr>
        <xdr:cNvPr id="335" name="テキスト ボックス 334"/>
        <xdr:cNvSpPr txBox="1"/>
      </xdr:nvSpPr>
      <xdr:spPr>
        <a:xfrm>
          <a:off x="13131800" y="106032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000"/>
    <xdr:sp macro="" textlink="">
      <xdr:nvSpPr>
        <xdr:cNvPr id="336" name="テキスト ボックス 335"/>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000"/>
    <xdr:sp macro="" textlink="">
      <xdr:nvSpPr>
        <xdr:cNvPr id="337" name="テキスト ボックス 336"/>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000"/>
    <xdr:sp macro="" textlink="">
      <xdr:nvSpPr>
        <xdr:cNvPr id="338" name="テキスト ボックス 337"/>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000"/>
    <xdr:sp macro="" textlink="">
      <xdr:nvSpPr>
        <xdr:cNvPr id="339" name="テキスト ボックス 338"/>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000"/>
    <xdr:sp macro="" textlink="">
      <xdr:nvSpPr>
        <xdr:cNvPr id="340" name="テキスト ボックス 339"/>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58420</xdr:rowOff>
    </xdr:from>
    <xdr:to xmlns:xdr="http://schemas.openxmlformats.org/drawingml/2006/spreadsheetDrawing">
      <xdr:col>81</xdr:col>
      <xdr:colOff>95250</xdr:colOff>
      <xdr:row>60</xdr:row>
      <xdr:rowOff>160020</xdr:rowOff>
    </xdr:to>
    <xdr:sp macro="" textlink="">
      <xdr:nvSpPr>
        <xdr:cNvPr id="341" name="楕円 340"/>
        <xdr:cNvSpPr/>
      </xdr:nvSpPr>
      <xdr:spPr>
        <a:xfrm>
          <a:off x="16967200" y="103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74930</xdr:rowOff>
    </xdr:from>
    <xdr:ext cx="762000" cy="254000"/>
    <xdr:sp macro="" textlink="">
      <xdr:nvSpPr>
        <xdr:cNvPr id="342" name="定員管理の状況該当値テキスト"/>
        <xdr:cNvSpPr txBox="1"/>
      </xdr:nvSpPr>
      <xdr:spPr>
        <a:xfrm>
          <a:off x="17106900" y="101904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78105</xdr:rowOff>
    </xdr:from>
    <xdr:to xmlns:xdr="http://schemas.openxmlformats.org/drawingml/2006/spreadsheetDrawing">
      <xdr:col>77</xdr:col>
      <xdr:colOff>95250</xdr:colOff>
      <xdr:row>61</xdr:row>
      <xdr:rowOff>8255</xdr:rowOff>
    </xdr:to>
    <xdr:sp macro="" textlink="">
      <xdr:nvSpPr>
        <xdr:cNvPr id="343" name="楕円 342"/>
        <xdr:cNvSpPr/>
      </xdr:nvSpPr>
      <xdr:spPr>
        <a:xfrm>
          <a:off x="161290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18415</xdr:rowOff>
    </xdr:from>
    <xdr:ext cx="736600" cy="254000"/>
    <xdr:sp macro="" textlink="">
      <xdr:nvSpPr>
        <xdr:cNvPr id="344" name="テキスト ボックス 343"/>
        <xdr:cNvSpPr txBox="1"/>
      </xdr:nvSpPr>
      <xdr:spPr>
        <a:xfrm>
          <a:off x="15798800" y="101339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58420</xdr:rowOff>
    </xdr:from>
    <xdr:to xmlns:xdr="http://schemas.openxmlformats.org/drawingml/2006/spreadsheetDrawing">
      <xdr:col>73</xdr:col>
      <xdr:colOff>44450</xdr:colOff>
      <xdr:row>60</xdr:row>
      <xdr:rowOff>160020</xdr:rowOff>
    </xdr:to>
    <xdr:sp macro="" textlink="">
      <xdr:nvSpPr>
        <xdr:cNvPr id="345" name="楕円 344"/>
        <xdr:cNvSpPr/>
      </xdr:nvSpPr>
      <xdr:spPr>
        <a:xfrm>
          <a:off x="15240000" y="1034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170180</xdr:rowOff>
    </xdr:from>
    <xdr:ext cx="762000" cy="259080"/>
    <xdr:sp macro="" textlink="">
      <xdr:nvSpPr>
        <xdr:cNvPr id="346" name="テキスト ボックス 345"/>
        <xdr:cNvSpPr txBox="1"/>
      </xdr:nvSpPr>
      <xdr:spPr>
        <a:xfrm>
          <a:off x="14909800" y="10114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76835</xdr:rowOff>
    </xdr:from>
    <xdr:to xmlns:xdr="http://schemas.openxmlformats.org/drawingml/2006/spreadsheetDrawing">
      <xdr:col>68</xdr:col>
      <xdr:colOff>203200</xdr:colOff>
      <xdr:row>61</xdr:row>
      <xdr:rowOff>6985</xdr:rowOff>
    </xdr:to>
    <xdr:sp macro="" textlink="">
      <xdr:nvSpPr>
        <xdr:cNvPr id="347" name="楕円 346"/>
        <xdr:cNvSpPr/>
      </xdr:nvSpPr>
      <xdr:spPr>
        <a:xfrm>
          <a:off x="143510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17780</xdr:rowOff>
    </xdr:from>
    <xdr:ext cx="762000" cy="254000"/>
    <xdr:sp macro="" textlink="">
      <xdr:nvSpPr>
        <xdr:cNvPr id="348" name="テキスト ボックス 347"/>
        <xdr:cNvSpPr txBox="1"/>
      </xdr:nvSpPr>
      <xdr:spPr>
        <a:xfrm>
          <a:off x="14020800" y="101333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67945</xdr:rowOff>
    </xdr:from>
    <xdr:to xmlns:xdr="http://schemas.openxmlformats.org/drawingml/2006/spreadsheetDrawing">
      <xdr:col>64</xdr:col>
      <xdr:colOff>152400</xdr:colOff>
      <xdr:row>60</xdr:row>
      <xdr:rowOff>169545</xdr:rowOff>
    </xdr:to>
    <xdr:sp macro="" textlink="">
      <xdr:nvSpPr>
        <xdr:cNvPr id="349" name="楕円 348"/>
        <xdr:cNvSpPr/>
      </xdr:nvSpPr>
      <xdr:spPr>
        <a:xfrm>
          <a:off x="13462000" y="1035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8255</xdr:rowOff>
    </xdr:from>
    <xdr:ext cx="762000" cy="254000"/>
    <xdr:sp macro="" textlink="">
      <xdr:nvSpPr>
        <xdr:cNvPr id="350" name="テキスト ボックス 349"/>
        <xdr:cNvSpPr txBox="1"/>
      </xdr:nvSpPr>
      <xdr:spPr>
        <a:xfrm>
          <a:off x="13131800" y="10123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2" name="テキスト ボックス 351"/>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920" cy="358775"/>
    <xdr:sp macro="" textlink="">
      <xdr:nvSpPr>
        <xdr:cNvPr id="353" name="テキスト ボックス 352"/>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実質公債比率は、単年度としては1ポイント減の9.6％、3か年平均では0.3ポイント増の10.1％となりました。</a:t>
          </a:r>
        </a:p>
        <a:p>
          <a:r>
            <a:rPr kumimoji="1" lang="ja-JP" altLang="en-US" sz="1100">
              <a:latin typeface="ＭＳ Ｐゴシック"/>
              <a:ea typeface="ＭＳ Ｐゴシック"/>
            </a:rPr>
            <a:t>　公営企業の地方債の償還により、公営企業に要する経費の財源とする地方債の償還の財源に充てたと認められる繰入金の額が1億1千万円減となったためです。</a:t>
          </a:r>
        </a:p>
        <a:p>
          <a:r>
            <a:rPr kumimoji="1" lang="ja-JP" altLang="en-US" sz="1100">
              <a:latin typeface="ＭＳ Ｐゴシック"/>
              <a:ea typeface="ＭＳ Ｐゴシック"/>
            </a:rPr>
            <a:t>　庁舎建設事業などのために借り入れた市債の償還が一段落する令和10年度までは公債費が30億円を越える状態が続く見込です。</a:t>
          </a:r>
        </a:p>
        <a:p>
          <a:r>
            <a:rPr kumimoji="1" lang="ja-JP" altLang="en-US" sz="1100">
              <a:latin typeface="ＭＳ Ｐゴシック"/>
              <a:ea typeface="ＭＳ Ｐゴシック"/>
            </a:rPr>
            <a:t>　市債の借入において、公債費の平準化を図った償還期間を設定し、健全な財政運営を維持していきます。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4" name="テキスト ボックス 363"/>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5" name="直線コネクタ 364"/>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6" name="テキスト ボックス 365"/>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7" name="直線コネクタ 366"/>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8" name="テキスト ボックス 367"/>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9" name="直線コネクタ 368"/>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4000"/>
    <xdr:sp macro="" textlink="">
      <xdr:nvSpPr>
        <xdr:cNvPr id="370" name="テキスト ボックス 369"/>
        <xdr:cNvSpPr txBox="1"/>
      </xdr:nvSpPr>
      <xdr:spPr>
        <a:xfrm>
          <a:off x="12065000" y="724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1" name="直線コネクタ 370"/>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4000"/>
    <xdr:sp macro="" textlink="">
      <xdr:nvSpPr>
        <xdr:cNvPr id="372" name="テキスト ボックス 371"/>
        <xdr:cNvSpPr txBox="1"/>
      </xdr:nvSpPr>
      <xdr:spPr>
        <a:xfrm>
          <a:off x="1206500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3" name="直線コネクタ 372"/>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4000"/>
    <xdr:sp macro="" textlink="">
      <xdr:nvSpPr>
        <xdr:cNvPr id="374" name="テキスト ボックス 373"/>
        <xdr:cNvSpPr txBox="1"/>
      </xdr:nvSpPr>
      <xdr:spPr>
        <a:xfrm>
          <a:off x="12065000" y="64414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5" name="直線コネクタ 374"/>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76" name="テキスト ボックス 375"/>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7" name="直線コネクタ 376"/>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2000" cy="259080"/>
    <xdr:sp macro="" textlink="">
      <xdr:nvSpPr>
        <xdr:cNvPr id="378" name="テキスト ボックス 377"/>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59055</xdr:rowOff>
    </xdr:from>
    <xdr:to xmlns:xdr="http://schemas.openxmlformats.org/drawingml/2006/spreadsheetDrawing">
      <xdr:col>81</xdr:col>
      <xdr:colOff>44450</xdr:colOff>
      <xdr:row>45</xdr:row>
      <xdr:rowOff>74930</xdr:rowOff>
    </xdr:to>
    <xdr:cxnSp macro="">
      <xdr:nvCxnSpPr>
        <xdr:cNvPr id="380" name="直線コネクタ 379"/>
        <xdr:cNvCxnSpPr/>
      </xdr:nvCxnSpPr>
      <xdr:spPr>
        <a:xfrm flipV="1">
          <a:off x="17018000" y="6059805"/>
          <a:ext cx="0" cy="1730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46355</xdr:rowOff>
    </xdr:from>
    <xdr:ext cx="762000" cy="259080"/>
    <xdr:sp macro="" textlink="">
      <xdr:nvSpPr>
        <xdr:cNvPr id="381" name="公債費負担の状況最小値テキスト"/>
        <xdr:cNvSpPr txBox="1"/>
      </xdr:nvSpPr>
      <xdr:spPr>
        <a:xfrm>
          <a:off x="17106900" y="776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74930</xdr:rowOff>
    </xdr:from>
    <xdr:to xmlns:xdr="http://schemas.openxmlformats.org/drawingml/2006/spreadsheetDrawing">
      <xdr:col>81</xdr:col>
      <xdr:colOff>133350</xdr:colOff>
      <xdr:row>45</xdr:row>
      <xdr:rowOff>74930</xdr:rowOff>
    </xdr:to>
    <xdr:cxnSp macro="">
      <xdr:nvCxnSpPr>
        <xdr:cNvPr id="382" name="直線コネクタ 381"/>
        <xdr:cNvCxnSpPr/>
      </xdr:nvCxnSpPr>
      <xdr:spPr>
        <a:xfrm>
          <a:off x="16929100" y="779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145415</xdr:rowOff>
    </xdr:from>
    <xdr:ext cx="762000" cy="254000"/>
    <xdr:sp macro="" textlink="">
      <xdr:nvSpPr>
        <xdr:cNvPr id="383" name="公債費負担の状況最大値テキスト"/>
        <xdr:cNvSpPr txBox="1"/>
      </xdr:nvSpPr>
      <xdr:spPr>
        <a:xfrm>
          <a:off x="17106900" y="58032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59055</xdr:rowOff>
    </xdr:from>
    <xdr:to xmlns:xdr="http://schemas.openxmlformats.org/drawingml/2006/spreadsheetDrawing">
      <xdr:col>81</xdr:col>
      <xdr:colOff>133350</xdr:colOff>
      <xdr:row>35</xdr:row>
      <xdr:rowOff>59055</xdr:rowOff>
    </xdr:to>
    <xdr:cxnSp macro="">
      <xdr:nvCxnSpPr>
        <xdr:cNvPr id="384" name="直線コネクタ 383"/>
        <xdr:cNvCxnSpPr/>
      </xdr:nvCxnSpPr>
      <xdr:spPr>
        <a:xfrm>
          <a:off x="16929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63500</xdr:rowOff>
    </xdr:from>
    <xdr:to xmlns:xdr="http://schemas.openxmlformats.org/drawingml/2006/spreadsheetDrawing">
      <xdr:col>81</xdr:col>
      <xdr:colOff>44450</xdr:colOff>
      <xdr:row>41</xdr:row>
      <xdr:rowOff>102870</xdr:rowOff>
    </xdr:to>
    <xdr:cxnSp macro="">
      <xdr:nvCxnSpPr>
        <xdr:cNvPr id="385" name="直線コネクタ 384"/>
        <xdr:cNvCxnSpPr/>
      </xdr:nvCxnSpPr>
      <xdr:spPr>
        <a:xfrm>
          <a:off x="16179800" y="709295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52705</xdr:rowOff>
    </xdr:from>
    <xdr:ext cx="762000" cy="254000"/>
    <xdr:sp macro="" textlink="">
      <xdr:nvSpPr>
        <xdr:cNvPr id="386" name="公債費負担の状況平均値テキスト"/>
        <xdr:cNvSpPr txBox="1"/>
      </xdr:nvSpPr>
      <xdr:spPr>
        <a:xfrm>
          <a:off x="17106900" y="67392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36195</xdr:rowOff>
    </xdr:from>
    <xdr:to xmlns:xdr="http://schemas.openxmlformats.org/drawingml/2006/spreadsheetDrawing">
      <xdr:col>81</xdr:col>
      <xdr:colOff>95250</xdr:colOff>
      <xdr:row>40</xdr:row>
      <xdr:rowOff>137795</xdr:rowOff>
    </xdr:to>
    <xdr:sp macro="" textlink="">
      <xdr:nvSpPr>
        <xdr:cNvPr id="387" name="フローチャート: 判断 386"/>
        <xdr:cNvSpPr/>
      </xdr:nvSpPr>
      <xdr:spPr>
        <a:xfrm>
          <a:off x="169672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127000</xdr:rowOff>
    </xdr:from>
    <xdr:to xmlns:xdr="http://schemas.openxmlformats.org/drawingml/2006/spreadsheetDrawing">
      <xdr:col>77</xdr:col>
      <xdr:colOff>44450</xdr:colOff>
      <xdr:row>41</xdr:row>
      <xdr:rowOff>63500</xdr:rowOff>
    </xdr:to>
    <xdr:cxnSp macro="">
      <xdr:nvCxnSpPr>
        <xdr:cNvPr id="388" name="直線コネクタ 387"/>
        <xdr:cNvCxnSpPr/>
      </xdr:nvCxnSpPr>
      <xdr:spPr>
        <a:xfrm>
          <a:off x="15290800" y="698500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22860</xdr:rowOff>
    </xdr:from>
    <xdr:to xmlns:xdr="http://schemas.openxmlformats.org/drawingml/2006/spreadsheetDrawing">
      <xdr:col>77</xdr:col>
      <xdr:colOff>95250</xdr:colOff>
      <xdr:row>40</xdr:row>
      <xdr:rowOff>124460</xdr:rowOff>
    </xdr:to>
    <xdr:sp macro="" textlink="">
      <xdr:nvSpPr>
        <xdr:cNvPr id="389" name="フローチャート: 判断 388"/>
        <xdr:cNvSpPr/>
      </xdr:nvSpPr>
      <xdr:spPr>
        <a:xfrm>
          <a:off x="16129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134620</xdr:rowOff>
    </xdr:from>
    <xdr:ext cx="736600" cy="254000"/>
    <xdr:sp macro="" textlink="">
      <xdr:nvSpPr>
        <xdr:cNvPr id="390" name="テキスト ボックス 389"/>
        <xdr:cNvSpPr txBox="1"/>
      </xdr:nvSpPr>
      <xdr:spPr>
        <a:xfrm>
          <a:off x="15798800" y="664972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6350</xdr:rowOff>
    </xdr:from>
    <xdr:to xmlns:xdr="http://schemas.openxmlformats.org/drawingml/2006/spreadsheetDrawing">
      <xdr:col>72</xdr:col>
      <xdr:colOff>203200</xdr:colOff>
      <xdr:row>40</xdr:row>
      <xdr:rowOff>127000</xdr:rowOff>
    </xdr:to>
    <xdr:cxnSp macro="">
      <xdr:nvCxnSpPr>
        <xdr:cNvPr id="391" name="直線コネクタ 390"/>
        <xdr:cNvCxnSpPr/>
      </xdr:nvCxnSpPr>
      <xdr:spPr>
        <a:xfrm>
          <a:off x="14401800" y="686435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167005</xdr:rowOff>
    </xdr:from>
    <xdr:to xmlns:xdr="http://schemas.openxmlformats.org/drawingml/2006/spreadsheetDrawing">
      <xdr:col>73</xdr:col>
      <xdr:colOff>44450</xdr:colOff>
      <xdr:row>40</xdr:row>
      <xdr:rowOff>97790</xdr:rowOff>
    </xdr:to>
    <xdr:sp macro="" textlink="">
      <xdr:nvSpPr>
        <xdr:cNvPr id="392" name="フローチャート: 判断 391"/>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107315</xdr:rowOff>
    </xdr:from>
    <xdr:ext cx="762000" cy="259080"/>
    <xdr:sp macro="" textlink="">
      <xdr:nvSpPr>
        <xdr:cNvPr id="393" name="テキスト ボックス 392"/>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164465</xdr:rowOff>
    </xdr:from>
    <xdr:to xmlns:xdr="http://schemas.openxmlformats.org/drawingml/2006/spreadsheetDrawing">
      <xdr:col>68</xdr:col>
      <xdr:colOff>152400</xdr:colOff>
      <xdr:row>40</xdr:row>
      <xdr:rowOff>6350</xdr:rowOff>
    </xdr:to>
    <xdr:cxnSp macro="">
      <xdr:nvCxnSpPr>
        <xdr:cNvPr id="394" name="直線コネクタ 393"/>
        <xdr:cNvCxnSpPr/>
      </xdr:nvCxnSpPr>
      <xdr:spPr>
        <a:xfrm>
          <a:off x="13512800" y="685101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153670</xdr:rowOff>
    </xdr:from>
    <xdr:to xmlns:xdr="http://schemas.openxmlformats.org/drawingml/2006/spreadsheetDrawing">
      <xdr:col>68</xdr:col>
      <xdr:colOff>203200</xdr:colOff>
      <xdr:row>40</xdr:row>
      <xdr:rowOff>83820</xdr:rowOff>
    </xdr:to>
    <xdr:sp macro="" textlink="">
      <xdr:nvSpPr>
        <xdr:cNvPr id="395" name="フローチャート: 判断 394"/>
        <xdr:cNvSpPr/>
      </xdr:nvSpPr>
      <xdr:spPr>
        <a:xfrm>
          <a:off x="14351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40</xdr:row>
      <xdr:rowOff>68580</xdr:rowOff>
    </xdr:from>
    <xdr:ext cx="762000" cy="259080"/>
    <xdr:sp macro="" textlink="">
      <xdr:nvSpPr>
        <xdr:cNvPr id="396" name="テキスト ボックス 395"/>
        <xdr:cNvSpPr txBox="1"/>
      </xdr:nvSpPr>
      <xdr:spPr>
        <a:xfrm>
          <a:off x="140208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22860</xdr:rowOff>
    </xdr:from>
    <xdr:to xmlns:xdr="http://schemas.openxmlformats.org/drawingml/2006/spreadsheetDrawing">
      <xdr:col>64</xdr:col>
      <xdr:colOff>152400</xdr:colOff>
      <xdr:row>40</xdr:row>
      <xdr:rowOff>124460</xdr:rowOff>
    </xdr:to>
    <xdr:sp macro="" textlink="">
      <xdr:nvSpPr>
        <xdr:cNvPr id="397" name="フローチャート: 判断 396"/>
        <xdr:cNvSpPr/>
      </xdr:nvSpPr>
      <xdr:spPr>
        <a:xfrm>
          <a:off x="13462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109220</xdr:rowOff>
    </xdr:from>
    <xdr:ext cx="762000" cy="254000"/>
    <xdr:sp macro="" textlink="">
      <xdr:nvSpPr>
        <xdr:cNvPr id="398" name="テキスト ボックス 397"/>
        <xdr:cNvSpPr txBox="1"/>
      </xdr:nvSpPr>
      <xdr:spPr>
        <a:xfrm>
          <a:off x="13131800" y="69672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9" name="テキスト ボックス 39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0" name="テキスト ボックス 39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1" name="テキスト ボックス 40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2" name="テキスト ボックス 40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3" name="テキスト ボックス 40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52070</xdr:rowOff>
    </xdr:from>
    <xdr:to xmlns:xdr="http://schemas.openxmlformats.org/drawingml/2006/spreadsheetDrawing">
      <xdr:col>81</xdr:col>
      <xdr:colOff>95250</xdr:colOff>
      <xdr:row>41</xdr:row>
      <xdr:rowOff>153670</xdr:rowOff>
    </xdr:to>
    <xdr:sp macro="" textlink="">
      <xdr:nvSpPr>
        <xdr:cNvPr id="404" name="楕円 403"/>
        <xdr:cNvSpPr/>
      </xdr:nvSpPr>
      <xdr:spPr>
        <a:xfrm>
          <a:off x="169672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24130</xdr:rowOff>
    </xdr:from>
    <xdr:ext cx="762000" cy="259080"/>
    <xdr:sp macro="" textlink="">
      <xdr:nvSpPr>
        <xdr:cNvPr id="405" name="公債費負担の状況該当値テキスト"/>
        <xdr:cNvSpPr txBox="1"/>
      </xdr:nvSpPr>
      <xdr:spPr>
        <a:xfrm>
          <a:off x="17106900" y="7053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12065</xdr:rowOff>
    </xdr:from>
    <xdr:to xmlns:xdr="http://schemas.openxmlformats.org/drawingml/2006/spreadsheetDrawing">
      <xdr:col>77</xdr:col>
      <xdr:colOff>95250</xdr:colOff>
      <xdr:row>41</xdr:row>
      <xdr:rowOff>113665</xdr:rowOff>
    </xdr:to>
    <xdr:sp macro="" textlink="">
      <xdr:nvSpPr>
        <xdr:cNvPr id="406" name="楕円 405"/>
        <xdr:cNvSpPr/>
      </xdr:nvSpPr>
      <xdr:spPr>
        <a:xfrm>
          <a:off x="16129000" y="70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98425</xdr:rowOff>
    </xdr:from>
    <xdr:ext cx="736600" cy="254000"/>
    <xdr:sp macro="" textlink="">
      <xdr:nvSpPr>
        <xdr:cNvPr id="407" name="テキスト ボックス 406"/>
        <xdr:cNvSpPr txBox="1"/>
      </xdr:nvSpPr>
      <xdr:spPr>
        <a:xfrm>
          <a:off x="15798800" y="712787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76200</xdr:rowOff>
    </xdr:from>
    <xdr:to xmlns:xdr="http://schemas.openxmlformats.org/drawingml/2006/spreadsheetDrawing">
      <xdr:col>73</xdr:col>
      <xdr:colOff>44450</xdr:colOff>
      <xdr:row>41</xdr:row>
      <xdr:rowOff>6350</xdr:rowOff>
    </xdr:to>
    <xdr:sp macro="" textlink="">
      <xdr:nvSpPr>
        <xdr:cNvPr id="408" name="楕円 407"/>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162560</xdr:rowOff>
    </xdr:from>
    <xdr:ext cx="762000" cy="259080"/>
    <xdr:sp macro="" textlink="">
      <xdr:nvSpPr>
        <xdr:cNvPr id="409" name="テキスト ボックス 408"/>
        <xdr:cNvSpPr txBox="1"/>
      </xdr:nvSpPr>
      <xdr:spPr>
        <a:xfrm>
          <a:off x="14909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127000</xdr:rowOff>
    </xdr:from>
    <xdr:to xmlns:xdr="http://schemas.openxmlformats.org/drawingml/2006/spreadsheetDrawing">
      <xdr:col>68</xdr:col>
      <xdr:colOff>203200</xdr:colOff>
      <xdr:row>40</xdr:row>
      <xdr:rowOff>57150</xdr:rowOff>
    </xdr:to>
    <xdr:sp macro="" textlink="">
      <xdr:nvSpPr>
        <xdr:cNvPr id="410" name="楕円 409"/>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67310</xdr:rowOff>
    </xdr:from>
    <xdr:ext cx="762000" cy="259080"/>
    <xdr:sp macro="" textlink="">
      <xdr:nvSpPr>
        <xdr:cNvPr id="411" name="テキスト ボックス 410"/>
        <xdr:cNvSpPr txBox="1"/>
      </xdr:nvSpPr>
      <xdr:spPr>
        <a:xfrm>
          <a:off x="14020800" y="658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113665</xdr:rowOff>
    </xdr:from>
    <xdr:to xmlns:xdr="http://schemas.openxmlformats.org/drawingml/2006/spreadsheetDrawing">
      <xdr:col>64</xdr:col>
      <xdr:colOff>152400</xdr:colOff>
      <xdr:row>40</xdr:row>
      <xdr:rowOff>43815</xdr:rowOff>
    </xdr:to>
    <xdr:sp macro="" textlink="">
      <xdr:nvSpPr>
        <xdr:cNvPr id="412" name="楕円 411"/>
        <xdr:cNvSpPr/>
      </xdr:nvSpPr>
      <xdr:spPr>
        <a:xfrm>
          <a:off x="13462000" y="68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53975</xdr:rowOff>
    </xdr:from>
    <xdr:ext cx="762000" cy="254000"/>
    <xdr:sp macro="" textlink="">
      <xdr:nvSpPr>
        <xdr:cNvPr id="413" name="テキスト ボックス 412"/>
        <xdr:cNvSpPr txBox="1"/>
      </xdr:nvSpPr>
      <xdr:spPr>
        <a:xfrm>
          <a:off x="13131800" y="65690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5" name="テキスト ボックス 41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920" cy="358775"/>
    <xdr:sp macro="" textlink="">
      <xdr:nvSpPr>
        <xdr:cNvPr id="416" name="テキスト ボックス 415"/>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将来負担比率は、2.9ポイント増の3.7％となりました。</a:t>
          </a:r>
        </a:p>
        <a:p>
          <a:r>
            <a:rPr kumimoji="1" lang="ja-JP" altLang="en-US" sz="1200">
              <a:latin typeface="ＭＳ Ｐゴシック"/>
              <a:ea typeface="ＭＳ Ｐゴシック"/>
            </a:rPr>
            <a:t>　地方債の償還により、地方債現在高や公営企業債等繰入見込額が減少し、将来負担額が17億9千万円減となりましたが、充当可能財源等は、充当可能基金や基準財政需要額算入見込額の減などにより、21億6千万円減となりました。</a:t>
          </a:r>
        </a:p>
        <a:p>
          <a:r>
            <a:rPr kumimoji="1" lang="ja-JP" altLang="en-US" sz="1200">
              <a:latin typeface="ＭＳ Ｐゴシック"/>
              <a:ea typeface="ＭＳ Ｐゴシック"/>
            </a:rPr>
            <a:t>　類似団体平均以下を維持しており、指標が良好に推移しています。今後も将来の財政状況を見通し、基金残高や地方債残高の推移に留意しながら、現役世代負担と将来世代負担のバランスを考え、健全な財政運営を行い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0345"/>
    <xdr:sp macro="" textlink="">
      <xdr:nvSpPr>
        <xdr:cNvPr id="427" name="テキスト ボックス 426"/>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8" name="直線コネクタ 42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9" name="テキスト ボックス 42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30" name="直線コネクタ 429"/>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4000"/>
    <xdr:sp macro="" textlink="">
      <xdr:nvSpPr>
        <xdr:cNvPr id="431" name="テキスト ボックス 430"/>
        <xdr:cNvSpPr txBox="1"/>
      </xdr:nvSpPr>
      <xdr:spPr>
        <a:xfrm>
          <a:off x="12065000" y="375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32" name="直線コネクタ 431"/>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9080"/>
    <xdr:sp macro="" textlink="">
      <xdr:nvSpPr>
        <xdr:cNvPr id="433" name="テキスト ボックス 432"/>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34" name="直線コネクタ 433"/>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9080"/>
    <xdr:sp macro="" textlink="">
      <xdr:nvSpPr>
        <xdr:cNvPr id="435" name="テキスト ボックス 434"/>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6" name="直線コネクタ 435"/>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37" name="テキスト ボックス 436"/>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21</xdr:row>
      <xdr:rowOff>36195</xdr:rowOff>
    </xdr:to>
    <xdr:cxnSp macro="">
      <xdr:nvCxnSpPr>
        <xdr:cNvPr id="440" name="直線コネクタ 439"/>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8255</xdr:rowOff>
    </xdr:from>
    <xdr:ext cx="762000" cy="254000"/>
    <xdr:sp macro="" textlink="">
      <xdr:nvSpPr>
        <xdr:cNvPr id="441" name="将来負担の状況最小値テキスト"/>
        <xdr:cNvSpPr txBox="1"/>
      </xdr:nvSpPr>
      <xdr:spPr>
        <a:xfrm>
          <a:off x="17106900" y="36087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36195</xdr:rowOff>
    </xdr:from>
    <xdr:to xmlns:xdr="http://schemas.openxmlformats.org/drawingml/2006/spreadsheetDrawing">
      <xdr:col>81</xdr:col>
      <xdr:colOff>133350</xdr:colOff>
      <xdr:row>21</xdr:row>
      <xdr:rowOff>36195</xdr:rowOff>
    </xdr:to>
    <xdr:cxnSp macro="">
      <xdr:nvCxnSpPr>
        <xdr:cNvPr id="442" name="直線コネクタ 441"/>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137160</xdr:rowOff>
    </xdr:from>
    <xdr:ext cx="762000" cy="259080"/>
    <xdr:sp macro="" textlink="">
      <xdr:nvSpPr>
        <xdr:cNvPr id="443" name="将来負担の状況最大値テキスト"/>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44" name="直線コネクタ 443"/>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54610</xdr:rowOff>
    </xdr:from>
    <xdr:to xmlns:xdr="http://schemas.openxmlformats.org/drawingml/2006/spreadsheetDrawing">
      <xdr:col>81</xdr:col>
      <xdr:colOff>44450</xdr:colOff>
      <xdr:row>14</xdr:row>
      <xdr:rowOff>68580</xdr:rowOff>
    </xdr:to>
    <xdr:cxnSp macro="">
      <xdr:nvCxnSpPr>
        <xdr:cNvPr id="445" name="直線コネクタ 444"/>
        <xdr:cNvCxnSpPr/>
      </xdr:nvCxnSpPr>
      <xdr:spPr>
        <a:xfrm>
          <a:off x="16179800" y="245491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53340</xdr:rowOff>
    </xdr:from>
    <xdr:ext cx="762000" cy="254000"/>
    <xdr:sp macro="" textlink="">
      <xdr:nvSpPr>
        <xdr:cNvPr id="446" name="将来負担の状況平均値テキスト"/>
        <xdr:cNvSpPr txBox="1"/>
      </xdr:nvSpPr>
      <xdr:spPr>
        <a:xfrm>
          <a:off x="17106900" y="245364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77470</xdr:rowOff>
    </xdr:from>
    <xdr:to xmlns:xdr="http://schemas.openxmlformats.org/drawingml/2006/spreadsheetDrawing">
      <xdr:col>81</xdr:col>
      <xdr:colOff>95250</xdr:colOff>
      <xdr:row>15</xdr:row>
      <xdr:rowOff>7620</xdr:rowOff>
    </xdr:to>
    <xdr:sp macro="" textlink="">
      <xdr:nvSpPr>
        <xdr:cNvPr id="447" name="フローチャート: 判断 446"/>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14</xdr:row>
      <xdr:rowOff>54610</xdr:rowOff>
    </xdr:from>
    <xdr:to xmlns:xdr="http://schemas.openxmlformats.org/drawingml/2006/spreadsheetDrawing">
      <xdr:col>77</xdr:col>
      <xdr:colOff>44450</xdr:colOff>
      <xdr:row>14</xdr:row>
      <xdr:rowOff>61595</xdr:rowOff>
    </xdr:to>
    <xdr:cxnSp macro="">
      <xdr:nvCxnSpPr>
        <xdr:cNvPr id="448" name="直線コネクタ 447"/>
        <xdr:cNvCxnSpPr/>
      </xdr:nvCxnSpPr>
      <xdr:spPr>
        <a:xfrm flipV="1">
          <a:off x="15290800" y="245491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83185</xdr:rowOff>
    </xdr:from>
    <xdr:to xmlns:xdr="http://schemas.openxmlformats.org/drawingml/2006/spreadsheetDrawing">
      <xdr:col>77</xdr:col>
      <xdr:colOff>95250</xdr:colOff>
      <xdr:row>15</xdr:row>
      <xdr:rowOff>13335</xdr:rowOff>
    </xdr:to>
    <xdr:sp macro="" textlink="">
      <xdr:nvSpPr>
        <xdr:cNvPr id="449" name="フローチャート: 判断 448"/>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169545</xdr:rowOff>
    </xdr:from>
    <xdr:ext cx="736600" cy="254000"/>
    <xdr:sp macro="" textlink="">
      <xdr:nvSpPr>
        <xdr:cNvPr id="450" name="テキスト ボックス 449"/>
        <xdr:cNvSpPr txBox="1"/>
      </xdr:nvSpPr>
      <xdr:spPr>
        <a:xfrm>
          <a:off x="15798800" y="256984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14</xdr:row>
      <xdr:rowOff>55245</xdr:rowOff>
    </xdr:from>
    <xdr:to xmlns:xdr="http://schemas.openxmlformats.org/drawingml/2006/spreadsheetDrawing">
      <xdr:col>72</xdr:col>
      <xdr:colOff>203200</xdr:colOff>
      <xdr:row>14</xdr:row>
      <xdr:rowOff>61595</xdr:rowOff>
    </xdr:to>
    <xdr:cxnSp macro="">
      <xdr:nvCxnSpPr>
        <xdr:cNvPr id="451" name="直線コネクタ 450"/>
        <xdr:cNvCxnSpPr/>
      </xdr:nvCxnSpPr>
      <xdr:spPr>
        <a:xfrm>
          <a:off x="14401800" y="24555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85090</xdr:rowOff>
    </xdr:from>
    <xdr:to xmlns:xdr="http://schemas.openxmlformats.org/drawingml/2006/spreadsheetDrawing">
      <xdr:col>73</xdr:col>
      <xdr:colOff>44450</xdr:colOff>
      <xdr:row>15</xdr:row>
      <xdr:rowOff>15240</xdr:rowOff>
    </xdr:to>
    <xdr:sp macro="" textlink="">
      <xdr:nvSpPr>
        <xdr:cNvPr id="452" name="フローチャート: 判断 451"/>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171450</xdr:rowOff>
    </xdr:from>
    <xdr:ext cx="762000" cy="259080"/>
    <xdr:sp macro="" textlink="">
      <xdr:nvSpPr>
        <xdr:cNvPr id="453" name="テキスト ボックス 452"/>
        <xdr:cNvSpPr txBox="1"/>
      </xdr:nvSpPr>
      <xdr:spPr>
        <a:xfrm>
          <a:off x="14909800" y="257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14</xdr:row>
      <xdr:rowOff>55245</xdr:rowOff>
    </xdr:from>
    <xdr:to xmlns:xdr="http://schemas.openxmlformats.org/drawingml/2006/spreadsheetDrawing">
      <xdr:col>68</xdr:col>
      <xdr:colOff>152400</xdr:colOff>
      <xdr:row>14</xdr:row>
      <xdr:rowOff>106045</xdr:rowOff>
    </xdr:to>
    <xdr:cxnSp macro="">
      <xdr:nvCxnSpPr>
        <xdr:cNvPr id="454" name="直線コネクタ 453"/>
        <xdr:cNvCxnSpPr/>
      </xdr:nvCxnSpPr>
      <xdr:spPr>
        <a:xfrm flipV="1">
          <a:off x="13512800" y="245554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122555</xdr:rowOff>
    </xdr:from>
    <xdr:to xmlns:xdr="http://schemas.openxmlformats.org/drawingml/2006/spreadsheetDrawing">
      <xdr:col>68</xdr:col>
      <xdr:colOff>203200</xdr:colOff>
      <xdr:row>15</xdr:row>
      <xdr:rowOff>52705</xdr:rowOff>
    </xdr:to>
    <xdr:sp macro="" textlink="">
      <xdr:nvSpPr>
        <xdr:cNvPr id="455" name="フローチャート: 判断 454"/>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15</xdr:row>
      <xdr:rowOff>37465</xdr:rowOff>
    </xdr:from>
    <xdr:ext cx="762000" cy="259080"/>
    <xdr:sp macro="" textlink="">
      <xdr:nvSpPr>
        <xdr:cNvPr id="456" name="テキスト ボックス 455"/>
        <xdr:cNvSpPr txBox="1"/>
      </xdr:nvSpPr>
      <xdr:spPr>
        <a:xfrm>
          <a:off x="14020800" y="2609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8255</xdr:rowOff>
    </xdr:from>
    <xdr:to xmlns:xdr="http://schemas.openxmlformats.org/drawingml/2006/spreadsheetDrawing">
      <xdr:col>64</xdr:col>
      <xdr:colOff>152400</xdr:colOff>
      <xdr:row>15</xdr:row>
      <xdr:rowOff>109855</xdr:rowOff>
    </xdr:to>
    <xdr:sp macro="" textlink="">
      <xdr:nvSpPr>
        <xdr:cNvPr id="457" name="フローチャート: 判断 456"/>
        <xdr:cNvSpPr/>
      </xdr:nvSpPr>
      <xdr:spPr>
        <a:xfrm>
          <a:off x="13462000" y="258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95250</xdr:rowOff>
    </xdr:from>
    <xdr:ext cx="762000" cy="259080"/>
    <xdr:sp macro="" textlink="">
      <xdr:nvSpPr>
        <xdr:cNvPr id="458" name="テキスト ボックス 457"/>
        <xdr:cNvSpPr txBox="1"/>
      </xdr:nvSpPr>
      <xdr:spPr>
        <a:xfrm>
          <a:off x="13131800" y="266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17780</xdr:rowOff>
    </xdr:from>
    <xdr:to xmlns:xdr="http://schemas.openxmlformats.org/drawingml/2006/spreadsheetDrawing">
      <xdr:col>81</xdr:col>
      <xdr:colOff>95250</xdr:colOff>
      <xdr:row>14</xdr:row>
      <xdr:rowOff>119380</xdr:rowOff>
    </xdr:to>
    <xdr:sp macro="" textlink="">
      <xdr:nvSpPr>
        <xdr:cNvPr id="464" name="楕円 463"/>
        <xdr:cNvSpPr/>
      </xdr:nvSpPr>
      <xdr:spPr>
        <a:xfrm>
          <a:off x="16967200" y="241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110490</xdr:rowOff>
    </xdr:from>
    <xdr:ext cx="762000" cy="254000"/>
    <xdr:sp macro="" textlink="">
      <xdr:nvSpPr>
        <xdr:cNvPr id="465" name="将来負担の状況該当値テキスト"/>
        <xdr:cNvSpPr txBox="1"/>
      </xdr:nvSpPr>
      <xdr:spPr>
        <a:xfrm>
          <a:off x="17106900" y="23393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3810</xdr:rowOff>
    </xdr:from>
    <xdr:to xmlns:xdr="http://schemas.openxmlformats.org/drawingml/2006/spreadsheetDrawing">
      <xdr:col>77</xdr:col>
      <xdr:colOff>95250</xdr:colOff>
      <xdr:row>14</xdr:row>
      <xdr:rowOff>105410</xdr:rowOff>
    </xdr:to>
    <xdr:sp macro="" textlink="">
      <xdr:nvSpPr>
        <xdr:cNvPr id="466" name="楕円 465"/>
        <xdr:cNvSpPr/>
      </xdr:nvSpPr>
      <xdr:spPr>
        <a:xfrm>
          <a:off x="16129000" y="240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115570</xdr:rowOff>
    </xdr:from>
    <xdr:ext cx="736600" cy="259080"/>
    <xdr:sp macro="" textlink="">
      <xdr:nvSpPr>
        <xdr:cNvPr id="467" name="テキスト ボックス 466"/>
        <xdr:cNvSpPr txBox="1"/>
      </xdr:nvSpPr>
      <xdr:spPr>
        <a:xfrm>
          <a:off x="15798800" y="21729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10795</xdr:rowOff>
    </xdr:from>
    <xdr:to xmlns:xdr="http://schemas.openxmlformats.org/drawingml/2006/spreadsheetDrawing">
      <xdr:col>73</xdr:col>
      <xdr:colOff>44450</xdr:colOff>
      <xdr:row>14</xdr:row>
      <xdr:rowOff>112395</xdr:rowOff>
    </xdr:to>
    <xdr:sp macro="" textlink="">
      <xdr:nvSpPr>
        <xdr:cNvPr id="468" name="楕円 467"/>
        <xdr:cNvSpPr/>
      </xdr:nvSpPr>
      <xdr:spPr>
        <a:xfrm>
          <a:off x="15240000" y="241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123190</xdr:rowOff>
    </xdr:from>
    <xdr:ext cx="762000" cy="254000"/>
    <xdr:sp macro="" textlink="">
      <xdr:nvSpPr>
        <xdr:cNvPr id="469" name="テキスト ボックス 468"/>
        <xdr:cNvSpPr txBox="1"/>
      </xdr:nvSpPr>
      <xdr:spPr>
        <a:xfrm>
          <a:off x="14909800" y="21805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4445</xdr:rowOff>
    </xdr:from>
    <xdr:to xmlns:xdr="http://schemas.openxmlformats.org/drawingml/2006/spreadsheetDrawing">
      <xdr:col>68</xdr:col>
      <xdr:colOff>203200</xdr:colOff>
      <xdr:row>14</xdr:row>
      <xdr:rowOff>106045</xdr:rowOff>
    </xdr:to>
    <xdr:sp macro="" textlink="">
      <xdr:nvSpPr>
        <xdr:cNvPr id="470" name="楕円 469"/>
        <xdr:cNvSpPr/>
      </xdr:nvSpPr>
      <xdr:spPr>
        <a:xfrm>
          <a:off x="14351000" y="240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116205</xdr:rowOff>
    </xdr:from>
    <xdr:ext cx="762000" cy="259080"/>
    <xdr:sp macro="" textlink="">
      <xdr:nvSpPr>
        <xdr:cNvPr id="471" name="テキスト ボックス 470"/>
        <xdr:cNvSpPr txBox="1"/>
      </xdr:nvSpPr>
      <xdr:spPr>
        <a:xfrm>
          <a:off x="14020800" y="2173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55245</xdr:rowOff>
    </xdr:from>
    <xdr:to xmlns:xdr="http://schemas.openxmlformats.org/drawingml/2006/spreadsheetDrawing">
      <xdr:col>64</xdr:col>
      <xdr:colOff>152400</xdr:colOff>
      <xdr:row>14</xdr:row>
      <xdr:rowOff>156845</xdr:rowOff>
    </xdr:to>
    <xdr:sp macro="" textlink="">
      <xdr:nvSpPr>
        <xdr:cNvPr id="472" name="楕円 471"/>
        <xdr:cNvSpPr/>
      </xdr:nvSpPr>
      <xdr:spPr>
        <a:xfrm>
          <a:off x="13462000" y="245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167005</xdr:rowOff>
    </xdr:from>
    <xdr:ext cx="762000" cy="254000"/>
    <xdr:sp macro="" textlink="">
      <xdr:nvSpPr>
        <xdr:cNvPr id="473" name="テキスト ボックス 472"/>
        <xdr:cNvSpPr txBox="1"/>
      </xdr:nvSpPr>
      <xdr:spPr>
        <a:xfrm>
          <a:off x="13131800" y="22244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270" cy="254000"/>
    <xdr:sp macro="" textlink="">
      <xdr:nvSpPr>
        <xdr:cNvPr id="30" name="テキスト ボックス 29"/>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1390" cy="254000"/>
    <xdr:sp macro="" textlink="">
      <xdr:nvSpPr>
        <xdr:cNvPr id="31" name="テキスト ボックス 30"/>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6425" cy="259080"/>
    <xdr:sp macro="" textlink="">
      <xdr:nvSpPr>
        <xdr:cNvPr id="32" name="テキスト ボックス 31"/>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705" cy="259080"/>
    <xdr:sp macro="" textlink="">
      <xdr:nvSpPr>
        <xdr:cNvPr id="33" name="テキスト ボックス 32"/>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人件費の経常収支比率は、0.7ポイント増の22.1％となり、類似団体に比べ3.4ポイント少なくなっています。</a:t>
          </a:r>
        </a:p>
        <a:p>
          <a:r>
            <a:rPr kumimoji="1" lang="ja-JP" altLang="en-US" sz="1200">
              <a:latin typeface="ＭＳ Ｐゴシック"/>
              <a:ea typeface="ＭＳ Ｐゴシック"/>
            </a:rPr>
            <a:t>　人件費の経常的経費は期末手当、勤勉手当の増などにより1億円増（+2.8％）となり、経常経費充当一般財源は消防団員等公務災害補償等受入金の増などにより9千万円増（+2.8%）となりました。</a:t>
          </a:r>
        </a:p>
        <a:p>
          <a:r>
            <a:rPr kumimoji="1" lang="ja-JP" altLang="en-US" sz="1200">
              <a:latin typeface="ＭＳ Ｐゴシック"/>
              <a:ea typeface="ＭＳ Ｐゴシック"/>
            </a:rPr>
            <a:t>適正な職員配置により時間外勤務の削減を進め、人件費を抑制していきます。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3370" cy="225425"/>
    <xdr:sp macro="" textlink="">
      <xdr:nvSpPr>
        <xdr:cNvPr id="45" name="テキスト ボックス 44"/>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920" cy="254000"/>
    <xdr:sp macro="" textlink="">
      <xdr:nvSpPr>
        <xdr:cNvPr id="47" name="テキスト ボックス 46"/>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2920" cy="259080"/>
    <xdr:sp macro="" textlink="">
      <xdr:nvSpPr>
        <xdr:cNvPr id="49" name="テキスト ボックス 48"/>
        <xdr:cNvSpPr txBox="1"/>
      </xdr:nvSpPr>
      <xdr:spPr>
        <a:xfrm>
          <a:off x="25400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2920" cy="259080"/>
    <xdr:sp macro="" textlink="">
      <xdr:nvSpPr>
        <xdr:cNvPr id="51" name="テキスト ボックス 50"/>
        <xdr:cNvSpPr txBox="1"/>
      </xdr:nvSpPr>
      <xdr:spPr>
        <a:xfrm>
          <a:off x="25400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2920" cy="254000"/>
    <xdr:sp macro="" textlink="">
      <xdr:nvSpPr>
        <xdr:cNvPr id="53" name="テキスト ボックス 52"/>
        <xdr:cNvSpPr txBox="1"/>
      </xdr:nvSpPr>
      <xdr:spPr>
        <a:xfrm>
          <a:off x="25400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2920" cy="259080"/>
    <xdr:sp macro="" textlink="">
      <xdr:nvSpPr>
        <xdr:cNvPr id="55" name="テキスト ボックス 54"/>
        <xdr:cNvSpPr txBox="1"/>
      </xdr:nvSpPr>
      <xdr:spPr>
        <a:xfrm>
          <a:off x="25400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2920" cy="259080"/>
    <xdr:sp macro="" textlink="">
      <xdr:nvSpPr>
        <xdr:cNvPr id="57" name="テキスト ボックス 56"/>
        <xdr:cNvSpPr txBox="1"/>
      </xdr:nvSpPr>
      <xdr:spPr>
        <a:xfrm>
          <a:off x="25400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920" cy="254000"/>
    <xdr:sp macro="" textlink="">
      <xdr:nvSpPr>
        <xdr:cNvPr id="59" name="テキスト ボックス 58"/>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123190</xdr:rowOff>
    </xdr:from>
    <xdr:to xmlns:xdr="http://schemas.openxmlformats.org/drawingml/2006/spreadsheetDrawing">
      <xdr:col>24</xdr:col>
      <xdr:colOff>25400</xdr:colOff>
      <xdr:row>41</xdr:row>
      <xdr:rowOff>8890</xdr:rowOff>
    </xdr:to>
    <xdr:cxnSp macro="">
      <xdr:nvCxnSpPr>
        <xdr:cNvPr id="61" name="直線コネクタ 60"/>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152400</xdr:rowOff>
    </xdr:from>
    <xdr:ext cx="762000" cy="259080"/>
    <xdr:sp macro="" textlink="">
      <xdr:nvSpPr>
        <xdr:cNvPr id="62" name="人件費最小値テキスト"/>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8890</xdr:rowOff>
    </xdr:from>
    <xdr:to xmlns:xdr="http://schemas.openxmlformats.org/drawingml/2006/spreadsheetDrawing">
      <xdr:col>24</xdr:col>
      <xdr:colOff>114300</xdr:colOff>
      <xdr:row>41</xdr:row>
      <xdr:rowOff>8890</xdr:rowOff>
    </xdr:to>
    <xdr:cxnSp macro="">
      <xdr:nvCxnSpPr>
        <xdr:cNvPr id="63" name="直線コネクタ 62"/>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38100</xdr:rowOff>
    </xdr:from>
    <xdr:ext cx="762000" cy="259080"/>
    <xdr:sp macro="" textlink="">
      <xdr:nvSpPr>
        <xdr:cNvPr id="64" name="人件費最大値テキスト"/>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123190</xdr:rowOff>
    </xdr:from>
    <xdr:to xmlns:xdr="http://schemas.openxmlformats.org/drawingml/2006/spreadsheetDrawing">
      <xdr:col>24</xdr:col>
      <xdr:colOff>114300</xdr:colOff>
      <xdr:row>33</xdr:row>
      <xdr:rowOff>123190</xdr:rowOff>
    </xdr:to>
    <xdr:cxnSp macro="">
      <xdr:nvCxnSpPr>
        <xdr:cNvPr id="65" name="直線コネクタ 64"/>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138430</xdr:rowOff>
    </xdr:from>
    <xdr:to xmlns:xdr="http://schemas.openxmlformats.org/drawingml/2006/spreadsheetDrawing">
      <xdr:col>24</xdr:col>
      <xdr:colOff>25400</xdr:colOff>
      <xdr:row>36</xdr:row>
      <xdr:rowOff>20320</xdr:rowOff>
    </xdr:to>
    <xdr:cxnSp macro="">
      <xdr:nvCxnSpPr>
        <xdr:cNvPr id="66" name="直線コネクタ 65"/>
        <xdr:cNvCxnSpPr/>
      </xdr:nvCxnSpPr>
      <xdr:spPr>
        <a:xfrm>
          <a:off x="3987800" y="613918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29210</xdr:rowOff>
    </xdr:from>
    <xdr:ext cx="762000" cy="254000"/>
    <xdr:sp macro="" textlink="">
      <xdr:nvSpPr>
        <xdr:cNvPr id="67" name="人件費平均値テキスト"/>
        <xdr:cNvSpPr txBox="1"/>
      </xdr:nvSpPr>
      <xdr:spPr>
        <a:xfrm>
          <a:off x="4914900" y="637286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57150</xdr:rowOff>
    </xdr:from>
    <xdr:to xmlns:xdr="http://schemas.openxmlformats.org/drawingml/2006/spreadsheetDrawing">
      <xdr:col>24</xdr:col>
      <xdr:colOff>76200</xdr:colOff>
      <xdr:row>37</xdr:row>
      <xdr:rowOff>158750</xdr:rowOff>
    </xdr:to>
    <xdr:sp macro="" textlink="">
      <xdr:nvSpPr>
        <xdr:cNvPr id="68" name="フローチャート: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138430</xdr:rowOff>
    </xdr:from>
    <xdr:to xmlns:xdr="http://schemas.openxmlformats.org/drawingml/2006/spreadsheetDrawing">
      <xdr:col>19</xdr:col>
      <xdr:colOff>187325</xdr:colOff>
      <xdr:row>35</xdr:row>
      <xdr:rowOff>146050</xdr:rowOff>
    </xdr:to>
    <xdr:cxnSp macro="">
      <xdr:nvCxnSpPr>
        <xdr:cNvPr id="69" name="直線コネクタ 68"/>
        <xdr:cNvCxnSpPr/>
      </xdr:nvCxnSpPr>
      <xdr:spPr>
        <a:xfrm flipV="1">
          <a:off x="3098800" y="61391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152400</xdr:rowOff>
    </xdr:from>
    <xdr:to xmlns:xdr="http://schemas.openxmlformats.org/drawingml/2006/spreadsheetDrawing">
      <xdr:col>20</xdr:col>
      <xdr:colOff>38100</xdr:colOff>
      <xdr:row>37</xdr:row>
      <xdr:rowOff>82550</xdr:rowOff>
    </xdr:to>
    <xdr:sp macro="" textlink="">
      <xdr:nvSpPr>
        <xdr:cNvPr id="70" name="フローチャート: 判断 69"/>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67310</xdr:rowOff>
    </xdr:from>
    <xdr:ext cx="731520" cy="259080"/>
    <xdr:sp macro="" textlink="">
      <xdr:nvSpPr>
        <xdr:cNvPr id="71" name="テキスト ボックス 70"/>
        <xdr:cNvSpPr txBox="1"/>
      </xdr:nvSpPr>
      <xdr:spPr>
        <a:xfrm>
          <a:off x="3606800" y="64109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146050</xdr:rowOff>
    </xdr:from>
    <xdr:to xmlns:xdr="http://schemas.openxmlformats.org/drawingml/2006/spreadsheetDrawing">
      <xdr:col>15</xdr:col>
      <xdr:colOff>98425</xdr:colOff>
      <xdr:row>36</xdr:row>
      <xdr:rowOff>58420</xdr:rowOff>
    </xdr:to>
    <xdr:cxnSp macro="">
      <xdr:nvCxnSpPr>
        <xdr:cNvPr id="72" name="直線コネクタ 71"/>
        <xdr:cNvCxnSpPr/>
      </xdr:nvCxnSpPr>
      <xdr:spPr>
        <a:xfrm flipV="1">
          <a:off x="2209800" y="614680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129540</xdr:rowOff>
    </xdr:from>
    <xdr:to xmlns:xdr="http://schemas.openxmlformats.org/drawingml/2006/spreadsheetDrawing">
      <xdr:col>15</xdr:col>
      <xdr:colOff>149225</xdr:colOff>
      <xdr:row>37</xdr:row>
      <xdr:rowOff>59690</xdr:rowOff>
    </xdr:to>
    <xdr:sp macro="" textlink="">
      <xdr:nvSpPr>
        <xdr:cNvPr id="73" name="フローチャート: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44450</xdr:rowOff>
    </xdr:from>
    <xdr:ext cx="762000" cy="259080"/>
    <xdr:sp macro="" textlink="">
      <xdr:nvSpPr>
        <xdr:cNvPr id="74" name="テキスト ボックス 73"/>
        <xdr:cNvSpPr txBox="1"/>
      </xdr:nvSpPr>
      <xdr:spPr>
        <a:xfrm>
          <a:off x="27178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58420</xdr:rowOff>
    </xdr:from>
    <xdr:to xmlns:xdr="http://schemas.openxmlformats.org/drawingml/2006/spreadsheetDrawing">
      <xdr:col>11</xdr:col>
      <xdr:colOff>9525</xdr:colOff>
      <xdr:row>36</xdr:row>
      <xdr:rowOff>73660</xdr:rowOff>
    </xdr:to>
    <xdr:cxnSp macro="">
      <xdr:nvCxnSpPr>
        <xdr:cNvPr id="75" name="直線コネクタ 74"/>
        <xdr:cNvCxnSpPr/>
      </xdr:nvCxnSpPr>
      <xdr:spPr>
        <a:xfrm flipV="1">
          <a:off x="1320800" y="62306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162560</xdr:rowOff>
    </xdr:from>
    <xdr:ext cx="756920" cy="259080"/>
    <xdr:sp macro="" textlink="">
      <xdr:nvSpPr>
        <xdr:cNvPr id="77" name="テキスト ボックス 76"/>
        <xdr:cNvSpPr txBox="1"/>
      </xdr:nvSpPr>
      <xdr:spPr>
        <a:xfrm>
          <a:off x="1828800" y="63347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152400</xdr:rowOff>
    </xdr:from>
    <xdr:to xmlns:xdr="http://schemas.openxmlformats.org/drawingml/2006/spreadsheetDrawing">
      <xdr:col>6</xdr:col>
      <xdr:colOff>171450</xdr:colOff>
      <xdr:row>37</xdr:row>
      <xdr:rowOff>82550</xdr:rowOff>
    </xdr:to>
    <xdr:sp macro="" textlink="">
      <xdr:nvSpPr>
        <xdr:cNvPr id="78" name="フローチャート: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67310</xdr:rowOff>
    </xdr:from>
    <xdr:ext cx="756920" cy="259080"/>
    <xdr:sp macro="" textlink="">
      <xdr:nvSpPr>
        <xdr:cNvPr id="79" name="テキスト ボックス 78"/>
        <xdr:cNvSpPr txBox="1"/>
      </xdr:nvSpPr>
      <xdr:spPr>
        <a:xfrm>
          <a:off x="939800" y="6410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920" cy="259080"/>
    <xdr:sp macro="" textlink="">
      <xdr:nvSpPr>
        <xdr:cNvPr id="82" name="テキスト ボックス 81"/>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140970</xdr:rowOff>
    </xdr:from>
    <xdr:to xmlns:xdr="http://schemas.openxmlformats.org/drawingml/2006/spreadsheetDrawing">
      <xdr:col>24</xdr:col>
      <xdr:colOff>76200</xdr:colOff>
      <xdr:row>36</xdr:row>
      <xdr:rowOff>71120</xdr:rowOff>
    </xdr:to>
    <xdr:sp macro="" textlink="">
      <xdr:nvSpPr>
        <xdr:cNvPr id="85" name="楕円 84"/>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157480</xdr:rowOff>
    </xdr:from>
    <xdr:ext cx="762000" cy="254000"/>
    <xdr:sp macro="" textlink="">
      <xdr:nvSpPr>
        <xdr:cNvPr id="86" name="人件費該当値テキスト"/>
        <xdr:cNvSpPr txBox="1"/>
      </xdr:nvSpPr>
      <xdr:spPr>
        <a:xfrm>
          <a:off x="4914900" y="59867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87630</xdr:rowOff>
    </xdr:from>
    <xdr:to xmlns:xdr="http://schemas.openxmlformats.org/drawingml/2006/spreadsheetDrawing">
      <xdr:col>20</xdr:col>
      <xdr:colOff>38100</xdr:colOff>
      <xdr:row>36</xdr:row>
      <xdr:rowOff>17780</xdr:rowOff>
    </xdr:to>
    <xdr:sp macro="" textlink="">
      <xdr:nvSpPr>
        <xdr:cNvPr id="87" name="楕円 86"/>
        <xdr:cNvSpPr/>
      </xdr:nvSpPr>
      <xdr:spPr>
        <a:xfrm>
          <a:off x="3937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27940</xdr:rowOff>
    </xdr:from>
    <xdr:ext cx="731520" cy="259080"/>
    <xdr:sp macro="" textlink="">
      <xdr:nvSpPr>
        <xdr:cNvPr id="88" name="テキスト ボックス 87"/>
        <xdr:cNvSpPr txBox="1"/>
      </xdr:nvSpPr>
      <xdr:spPr>
        <a:xfrm>
          <a:off x="3606800" y="585724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95250</xdr:rowOff>
    </xdr:from>
    <xdr:to xmlns:xdr="http://schemas.openxmlformats.org/drawingml/2006/spreadsheetDrawing">
      <xdr:col>15</xdr:col>
      <xdr:colOff>149225</xdr:colOff>
      <xdr:row>36</xdr:row>
      <xdr:rowOff>25400</xdr:rowOff>
    </xdr:to>
    <xdr:sp macro="" textlink="">
      <xdr:nvSpPr>
        <xdr:cNvPr id="89" name="楕円 88"/>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35560</xdr:rowOff>
    </xdr:from>
    <xdr:ext cx="762000" cy="259080"/>
    <xdr:sp macro="" textlink="">
      <xdr:nvSpPr>
        <xdr:cNvPr id="90" name="テキスト ボックス 89"/>
        <xdr:cNvSpPr txBox="1"/>
      </xdr:nvSpPr>
      <xdr:spPr>
        <a:xfrm>
          <a:off x="2717800" y="586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7620</xdr:rowOff>
    </xdr:from>
    <xdr:to xmlns:xdr="http://schemas.openxmlformats.org/drawingml/2006/spreadsheetDrawing">
      <xdr:col>11</xdr:col>
      <xdr:colOff>60325</xdr:colOff>
      <xdr:row>36</xdr:row>
      <xdr:rowOff>109220</xdr:rowOff>
    </xdr:to>
    <xdr:sp macro="" textlink="">
      <xdr:nvSpPr>
        <xdr:cNvPr id="91" name="楕円 90"/>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119380</xdr:rowOff>
    </xdr:from>
    <xdr:ext cx="756920" cy="259080"/>
    <xdr:sp macro="" textlink="">
      <xdr:nvSpPr>
        <xdr:cNvPr id="92" name="テキスト ボックス 91"/>
        <xdr:cNvSpPr txBox="1"/>
      </xdr:nvSpPr>
      <xdr:spPr>
        <a:xfrm>
          <a:off x="1828800" y="594868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22860</xdr:rowOff>
    </xdr:from>
    <xdr:to xmlns:xdr="http://schemas.openxmlformats.org/drawingml/2006/spreadsheetDrawing">
      <xdr:col>6</xdr:col>
      <xdr:colOff>171450</xdr:colOff>
      <xdr:row>36</xdr:row>
      <xdr:rowOff>124460</xdr:rowOff>
    </xdr:to>
    <xdr:sp macro="" textlink="">
      <xdr:nvSpPr>
        <xdr:cNvPr id="93" name="楕円 92"/>
        <xdr:cNvSpPr/>
      </xdr:nvSpPr>
      <xdr:spPr>
        <a:xfrm>
          <a:off x="1270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134620</xdr:rowOff>
    </xdr:from>
    <xdr:ext cx="756920" cy="254000"/>
    <xdr:sp macro="" textlink="">
      <xdr:nvSpPr>
        <xdr:cNvPr id="94" name="テキスト ボックス 93"/>
        <xdr:cNvSpPr txBox="1"/>
      </xdr:nvSpPr>
      <xdr:spPr>
        <a:xfrm>
          <a:off x="939800" y="596392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物件費の経常収支比率は、1.7ポイント増の21.5％となり、類似団体に比べ6.3ポイント多くなっています。</a:t>
          </a:r>
        </a:p>
        <a:p>
          <a:r>
            <a:rPr kumimoji="1" lang="ja-JP" altLang="en-US" sz="1200">
              <a:latin typeface="ＭＳ Ｐゴシック"/>
              <a:ea typeface="ＭＳ Ｐゴシック"/>
            </a:rPr>
            <a:t>　物件費の経常的経費は保育事業委託料、予防接種事務委託料、電気使用料の増などにより2億1千万円増（+5.8％）となり、経常経費充当一般財源は子ども・子育て支援事業費国庫補助金、地域子ども・子育て支援事業費県補助金の減などにより2億5千万円増（+8.2%）となりました。</a:t>
          </a:r>
        </a:p>
        <a:p>
          <a:r>
            <a:rPr kumimoji="1" lang="ja-JP" altLang="en-US" sz="1200">
              <a:latin typeface="ＭＳ Ｐゴシック"/>
              <a:ea typeface="ＭＳ Ｐゴシック"/>
            </a:rPr>
            <a:t>　公共施設等総合管理計画に基づき統廃合や再配置を行い、物件費を抑制していきます。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3370" cy="225425"/>
    <xdr:sp macro="" textlink="">
      <xdr:nvSpPr>
        <xdr:cNvPr id="106" name="テキスト ボックス 105"/>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920" cy="254000"/>
    <xdr:sp macro="" textlink="">
      <xdr:nvSpPr>
        <xdr:cNvPr id="108" name="テキスト ボックス 107"/>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2920" cy="259080"/>
    <xdr:sp macro="" textlink="">
      <xdr:nvSpPr>
        <xdr:cNvPr id="110" name="テキスト ボックス 109"/>
        <xdr:cNvSpPr txBox="1"/>
      </xdr:nvSpPr>
      <xdr:spPr>
        <a:xfrm>
          <a:off x="11938000" y="3604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2920" cy="259080"/>
    <xdr:sp macro="" textlink="">
      <xdr:nvSpPr>
        <xdr:cNvPr id="112" name="テキスト ボックス 111"/>
        <xdr:cNvSpPr txBox="1"/>
      </xdr:nvSpPr>
      <xdr:spPr>
        <a:xfrm>
          <a:off x="11938000" y="322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920" cy="254000"/>
    <xdr:sp macro="" textlink="">
      <xdr:nvSpPr>
        <xdr:cNvPr id="114" name="テキスト ボックス 113"/>
        <xdr:cNvSpPr txBox="1"/>
      </xdr:nvSpPr>
      <xdr:spPr>
        <a:xfrm>
          <a:off x="1193800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2920" cy="259080"/>
    <xdr:sp macro="" textlink="">
      <xdr:nvSpPr>
        <xdr:cNvPr id="116" name="テキスト ボックス 115"/>
        <xdr:cNvSpPr txBox="1"/>
      </xdr:nvSpPr>
      <xdr:spPr>
        <a:xfrm>
          <a:off x="11938000" y="246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2920" cy="259080"/>
    <xdr:sp macro="" textlink="">
      <xdr:nvSpPr>
        <xdr:cNvPr id="118" name="テキスト ボックス 117"/>
        <xdr:cNvSpPr txBox="1"/>
      </xdr:nvSpPr>
      <xdr:spPr>
        <a:xfrm>
          <a:off x="11938000" y="208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920" cy="254000"/>
    <xdr:sp macro="" textlink="">
      <xdr:nvSpPr>
        <xdr:cNvPr id="120" name="テキスト ボックス 119"/>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54610</xdr:rowOff>
    </xdr:from>
    <xdr:to xmlns:xdr="http://schemas.openxmlformats.org/drawingml/2006/spreadsheetDrawing">
      <xdr:col>82</xdr:col>
      <xdr:colOff>107950</xdr:colOff>
      <xdr:row>20</xdr:row>
      <xdr:rowOff>104140</xdr:rowOff>
    </xdr:to>
    <xdr:cxnSp macro="">
      <xdr:nvCxnSpPr>
        <xdr:cNvPr id="122" name="直線コネクタ 121"/>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76200</xdr:rowOff>
    </xdr:from>
    <xdr:ext cx="762000" cy="254000"/>
    <xdr:sp macro="" textlink="">
      <xdr:nvSpPr>
        <xdr:cNvPr id="123" name="物件費最小値テキスト"/>
        <xdr:cNvSpPr txBox="1"/>
      </xdr:nvSpPr>
      <xdr:spPr>
        <a:xfrm>
          <a:off x="16598900" y="35052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104140</xdr:rowOff>
    </xdr:from>
    <xdr:to xmlns:xdr="http://schemas.openxmlformats.org/drawingml/2006/spreadsheetDrawing">
      <xdr:col>82</xdr:col>
      <xdr:colOff>196850</xdr:colOff>
      <xdr:row>20</xdr:row>
      <xdr:rowOff>104140</xdr:rowOff>
    </xdr:to>
    <xdr:cxnSp macro="">
      <xdr:nvCxnSpPr>
        <xdr:cNvPr id="124" name="直線コネクタ 123"/>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140970</xdr:rowOff>
    </xdr:from>
    <xdr:ext cx="762000" cy="259080"/>
    <xdr:sp macro="" textlink="">
      <xdr:nvSpPr>
        <xdr:cNvPr id="125" name="物件費最大値テキスト"/>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54610</xdr:rowOff>
    </xdr:from>
    <xdr:to xmlns:xdr="http://schemas.openxmlformats.org/drawingml/2006/spreadsheetDrawing">
      <xdr:col>82</xdr:col>
      <xdr:colOff>196850</xdr:colOff>
      <xdr:row>13</xdr:row>
      <xdr:rowOff>54610</xdr:rowOff>
    </xdr:to>
    <xdr:cxnSp macro="">
      <xdr:nvCxnSpPr>
        <xdr:cNvPr id="126" name="直線コネクタ 125"/>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19</xdr:row>
      <xdr:rowOff>92710</xdr:rowOff>
    </xdr:from>
    <xdr:to xmlns:xdr="http://schemas.openxmlformats.org/drawingml/2006/spreadsheetDrawing">
      <xdr:col>82</xdr:col>
      <xdr:colOff>107950</xdr:colOff>
      <xdr:row>20</xdr:row>
      <xdr:rowOff>50800</xdr:rowOff>
    </xdr:to>
    <xdr:cxnSp macro="">
      <xdr:nvCxnSpPr>
        <xdr:cNvPr id="127" name="直線コネクタ 126"/>
        <xdr:cNvCxnSpPr/>
      </xdr:nvCxnSpPr>
      <xdr:spPr>
        <a:xfrm>
          <a:off x="15671800" y="3350260"/>
          <a:ext cx="8382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50800</xdr:rowOff>
    </xdr:from>
    <xdr:ext cx="762000" cy="259080"/>
    <xdr:sp macro="" textlink="">
      <xdr:nvSpPr>
        <xdr:cNvPr id="128" name="物件費平均値テキスト"/>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34290</xdr:rowOff>
    </xdr:from>
    <xdr:to xmlns:xdr="http://schemas.openxmlformats.org/drawingml/2006/spreadsheetDrawing">
      <xdr:col>82</xdr:col>
      <xdr:colOff>158750</xdr:colOff>
      <xdr:row>17</xdr:row>
      <xdr:rowOff>135890</xdr:rowOff>
    </xdr:to>
    <xdr:sp macro="" textlink="">
      <xdr:nvSpPr>
        <xdr:cNvPr id="129" name="フローチャート: 判断 128"/>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19</xdr:row>
      <xdr:rowOff>69850</xdr:rowOff>
    </xdr:from>
    <xdr:to xmlns:xdr="http://schemas.openxmlformats.org/drawingml/2006/spreadsheetDrawing">
      <xdr:col>78</xdr:col>
      <xdr:colOff>69850</xdr:colOff>
      <xdr:row>19</xdr:row>
      <xdr:rowOff>92710</xdr:rowOff>
    </xdr:to>
    <xdr:cxnSp macro="">
      <xdr:nvCxnSpPr>
        <xdr:cNvPr id="130" name="直線コネクタ 129"/>
        <xdr:cNvCxnSpPr/>
      </xdr:nvCxnSpPr>
      <xdr:spPr>
        <a:xfrm>
          <a:off x="14782800" y="33274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3810</xdr:rowOff>
    </xdr:from>
    <xdr:to xmlns:xdr="http://schemas.openxmlformats.org/drawingml/2006/spreadsheetDrawing">
      <xdr:col>78</xdr:col>
      <xdr:colOff>120650</xdr:colOff>
      <xdr:row>17</xdr:row>
      <xdr:rowOff>105410</xdr:rowOff>
    </xdr:to>
    <xdr:sp macro="" textlink="">
      <xdr:nvSpPr>
        <xdr:cNvPr id="131" name="フローチャート: 判断 130"/>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115570</xdr:rowOff>
    </xdr:from>
    <xdr:ext cx="736600" cy="259080"/>
    <xdr:sp macro="" textlink="">
      <xdr:nvSpPr>
        <xdr:cNvPr id="132" name="テキスト ボックス 131"/>
        <xdr:cNvSpPr txBox="1"/>
      </xdr:nvSpPr>
      <xdr:spPr>
        <a:xfrm>
          <a:off x="15290800" y="2687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18</xdr:row>
      <xdr:rowOff>127000</xdr:rowOff>
    </xdr:from>
    <xdr:to xmlns:xdr="http://schemas.openxmlformats.org/drawingml/2006/spreadsheetDrawing">
      <xdr:col>73</xdr:col>
      <xdr:colOff>180975</xdr:colOff>
      <xdr:row>19</xdr:row>
      <xdr:rowOff>69850</xdr:rowOff>
    </xdr:to>
    <xdr:cxnSp macro="">
      <xdr:nvCxnSpPr>
        <xdr:cNvPr id="133" name="直線コネクタ 132"/>
        <xdr:cNvCxnSpPr/>
      </xdr:nvCxnSpPr>
      <xdr:spPr>
        <a:xfrm>
          <a:off x="13893800" y="32131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152400</xdr:rowOff>
    </xdr:from>
    <xdr:to xmlns:xdr="http://schemas.openxmlformats.org/drawingml/2006/spreadsheetDrawing">
      <xdr:col>74</xdr:col>
      <xdr:colOff>31750</xdr:colOff>
      <xdr:row>17</xdr:row>
      <xdr:rowOff>82550</xdr:rowOff>
    </xdr:to>
    <xdr:sp macro="" textlink="">
      <xdr:nvSpPr>
        <xdr:cNvPr id="134" name="フローチャート: 判断 133"/>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92710</xdr:rowOff>
    </xdr:from>
    <xdr:ext cx="762000" cy="259080"/>
    <xdr:sp macro="" textlink="">
      <xdr:nvSpPr>
        <xdr:cNvPr id="135" name="テキスト ボックス 134"/>
        <xdr:cNvSpPr txBox="1"/>
      </xdr:nvSpPr>
      <xdr:spPr>
        <a:xfrm>
          <a:off x="14401800"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111760</xdr:rowOff>
    </xdr:from>
    <xdr:to xmlns:xdr="http://schemas.openxmlformats.org/drawingml/2006/spreadsheetDrawing">
      <xdr:col>69</xdr:col>
      <xdr:colOff>92075</xdr:colOff>
      <xdr:row>18</xdr:row>
      <xdr:rowOff>127000</xdr:rowOff>
    </xdr:to>
    <xdr:cxnSp macro="">
      <xdr:nvCxnSpPr>
        <xdr:cNvPr id="136" name="直線コネクタ 135"/>
        <xdr:cNvCxnSpPr/>
      </xdr:nvCxnSpPr>
      <xdr:spPr>
        <a:xfrm>
          <a:off x="13004800" y="31978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76200</xdr:rowOff>
    </xdr:from>
    <xdr:to xmlns:xdr="http://schemas.openxmlformats.org/drawingml/2006/spreadsheetDrawing">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16510</xdr:rowOff>
    </xdr:from>
    <xdr:ext cx="756920" cy="259080"/>
    <xdr:sp macro="" textlink="">
      <xdr:nvSpPr>
        <xdr:cNvPr id="138" name="テキスト ボックス 137"/>
        <xdr:cNvSpPr txBox="1"/>
      </xdr:nvSpPr>
      <xdr:spPr>
        <a:xfrm>
          <a:off x="13512800" y="25882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83820</xdr:rowOff>
    </xdr:from>
    <xdr:to xmlns:xdr="http://schemas.openxmlformats.org/drawingml/2006/spreadsheetDrawing">
      <xdr:col>65</xdr:col>
      <xdr:colOff>53975</xdr:colOff>
      <xdr:row>17</xdr:row>
      <xdr:rowOff>13970</xdr:rowOff>
    </xdr:to>
    <xdr:sp macro="" textlink="">
      <xdr:nvSpPr>
        <xdr:cNvPr id="139" name="フローチャート: 判断 138"/>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24130</xdr:rowOff>
    </xdr:from>
    <xdr:ext cx="762000" cy="259080"/>
    <xdr:sp macro="" textlink="">
      <xdr:nvSpPr>
        <xdr:cNvPr id="140" name="テキスト ボックス 139"/>
        <xdr:cNvSpPr txBox="1"/>
      </xdr:nvSpPr>
      <xdr:spPr>
        <a:xfrm>
          <a:off x="12623800" y="2595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920" cy="259080"/>
    <xdr:sp macro="" textlink="">
      <xdr:nvSpPr>
        <xdr:cNvPr id="142" name="テキスト ボックス 141"/>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920" cy="259080"/>
    <xdr:sp macro="" textlink="">
      <xdr:nvSpPr>
        <xdr:cNvPr id="143" name="テキスト ボックス 142"/>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920" cy="259080"/>
    <xdr:sp macro="" textlink="">
      <xdr:nvSpPr>
        <xdr:cNvPr id="145" name="テキスト ボックス 144"/>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20</xdr:row>
      <xdr:rowOff>0</xdr:rowOff>
    </xdr:from>
    <xdr:to xmlns:xdr="http://schemas.openxmlformats.org/drawingml/2006/spreadsheetDrawing">
      <xdr:col>82</xdr:col>
      <xdr:colOff>158750</xdr:colOff>
      <xdr:row>20</xdr:row>
      <xdr:rowOff>101600</xdr:rowOff>
    </xdr:to>
    <xdr:sp macro="" textlink="">
      <xdr:nvSpPr>
        <xdr:cNvPr id="146" name="楕円 145"/>
        <xdr:cNvSpPr/>
      </xdr:nvSpPr>
      <xdr:spPr>
        <a:xfrm>
          <a:off x="16459200" y="342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19</xdr:row>
      <xdr:rowOff>80010</xdr:rowOff>
    </xdr:from>
    <xdr:ext cx="762000" cy="259080"/>
    <xdr:sp macro="" textlink="">
      <xdr:nvSpPr>
        <xdr:cNvPr id="147" name="物件費該当値テキスト"/>
        <xdr:cNvSpPr txBox="1"/>
      </xdr:nvSpPr>
      <xdr:spPr>
        <a:xfrm>
          <a:off x="16598900" y="3337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19</xdr:row>
      <xdr:rowOff>41910</xdr:rowOff>
    </xdr:from>
    <xdr:to xmlns:xdr="http://schemas.openxmlformats.org/drawingml/2006/spreadsheetDrawing">
      <xdr:col>78</xdr:col>
      <xdr:colOff>120650</xdr:colOff>
      <xdr:row>19</xdr:row>
      <xdr:rowOff>143510</xdr:rowOff>
    </xdr:to>
    <xdr:sp macro="" textlink="">
      <xdr:nvSpPr>
        <xdr:cNvPr id="148" name="楕円 147"/>
        <xdr:cNvSpPr/>
      </xdr:nvSpPr>
      <xdr:spPr>
        <a:xfrm>
          <a:off x="15621000" y="32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19</xdr:row>
      <xdr:rowOff>128270</xdr:rowOff>
    </xdr:from>
    <xdr:ext cx="736600" cy="259080"/>
    <xdr:sp macro="" textlink="">
      <xdr:nvSpPr>
        <xdr:cNvPr id="149" name="テキスト ボックス 148"/>
        <xdr:cNvSpPr txBox="1"/>
      </xdr:nvSpPr>
      <xdr:spPr>
        <a:xfrm>
          <a:off x="15290800" y="33858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19</xdr:row>
      <xdr:rowOff>19050</xdr:rowOff>
    </xdr:from>
    <xdr:to xmlns:xdr="http://schemas.openxmlformats.org/drawingml/2006/spreadsheetDrawing">
      <xdr:col>74</xdr:col>
      <xdr:colOff>31750</xdr:colOff>
      <xdr:row>19</xdr:row>
      <xdr:rowOff>120650</xdr:rowOff>
    </xdr:to>
    <xdr:sp macro="" textlink="">
      <xdr:nvSpPr>
        <xdr:cNvPr id="150" name="楕円 149"/>
        <xdr:cNvSpPr/>
      </xdr:nvSpPr>
      <xdr:spPr>
        <a:xfrm>
          <a:off x="14732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105410</xdr:rowOff>
    </xdr:from>
    <xdr:ext cx="762000" cy="259080"/>
    <xdr:sp macro="" textlink="">
      <xdr:nvSpPr>
        <xdr:cNvPr id="151" name="テキスト ボックス 150"/>
        <xdr:cNvSpPr txBox="1"/>
      </xdr:nvSpPr>
      <xdr:spPr>
        <a:xfrm>
          <a:off x="14401800" y="336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18</xdr:row>
      <xdr:rowOff>76200</xdr:rowOff>
    </xdr:from>
    <xdr:to xmlns:xdr="http://schemas.openxmlformats.org/drawingml/2006/spreadsheetDrawing">
      <xdr:col>69</xdr:col>
      <xdr:colOff>142875</xdr:colOff>
      <xdr:row>19</xdr:row>
      <xdr:rowOff>6350</xdr:rowOff>
    </xdr:to>
    <xdr:sp macro="" textlink="">
      <xdr:nvSpPr>
        <xdr:cNvPr id="152" name="楕円 151"/>
        <xdr:cNvSpPr/>
      </xdr:nvSpPr>
      <xdr:spPr>
        <a:xfrm>
          <a:off x="13843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18</xdr:row>
      <xdr:rowOff>162560</xdr:rowOff>
    </xdr:from>
    <xdr:ext cx="756920" cy="259080"/>
    <xdr:sp macro="" textlink="">
      <xdr:nvSpPr>
        <xdr:cNvPr id="153" name="テキスト ボックス 152"/>
        <xdr:cNvSpPr txBox="1"/>
      </xdr:nvSpPr>
      <xdr:spPr>
        <a:xfrm>
          <a:off x="13512800" y="32486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60960</xdr:rowOff>
    </xdr:from>
    <xdr:to xmlns:xdr="http://schemas.openxmlformats.org/drawingml/2006/spreadsheetDrawing">
      <xdr:col>65</xdr:col>
      <xdr:colOff>53975</xdr:colOff>
      <xdr:row>18</xdr:row>
      <xdr:rowOff>162560</xdr:rowOff>
    </xdr:to>
    <xdr:sp macro="" textlink="">
      <xdr:nvSpPr>
        <xdr:cNvPr id="154" name="楕円 153"/>
        <xdr:cNvSpPr/>
      </xdr:nvSpPr>
      <xdr:spPr>
        <a:xfrm>
          <a:off x="12954000" y="31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147320</xdr:rowOff>
    </xdr:from>
    <xdr:ext cx="762000" cy="259080"/>
    <xdr:sp macro="" textlink="">
      <xdr:nvSpPr>
        <xdr:cNvPr id="155" name="テキスト ボックス 154"/>
        <xdr:cNvSpPr txBox="1"/>
      </xdr:nvSpPr>
      <xdr:spPr>
        <a:xfrm>
          <a:off x="12623800" y="3233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扶助費の経常収支比率は、0.3ポイント増の6.3％となり、類似団体に比べ2.1ポイント少なくなっています。</a:t>
          </a:r>
        </a:p>
        <a:p>
          <a:r>
            <a:rPr kumimoji="1" lang="ja-JP" altLang="en-US" sz="1100">
              <a:latin typeface="ＭＳ Ｐゴシック"/>
              <a:ea typeface="ＭＳ Ｐゴシック"/>
            </a:rPr>
            <a:t>　扶助費の経常的経費は障害者介護・訓練等給付費、児童手当費の増などにより3億1千万円増（+9.4％）となり、経常経費充当一般財源は児童手当費国庫負担金、保育所運営費国庫負担金の増などにより4千万円増（+4.2%）となりました。　</a:t>
          </a:r>
        </a:p>
        <a:p>
          <a:r>
            <a:rPr kumimoji="1" lang="ja-JP" altLang="en-US" sz="1100">
              <a:latin typeface="ＭＳ Ｐゴシック"/>
              <a:ea typeface="ＭＳ Ｐゴシック"/>
            </a:rPr>
            <a:t>　今後も少子高齢化や障がい福祉サービス需要により扶助費の増加が見込まれます。特定財源の確保に努めることで経常収支比率の上昇を抑制します。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3370" cy="225425"/>
    <xdr:sp macro="" textlink="">
      <xdr:nvSpPr>
        <xdr:cNvPr id="167" name="テキスト ボックス 166"/>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920" cy="254000"/>
    <xdr:sp macro="" textlink="">
      <xdr:nvSpPr>
        <xdr:cNvPr id="169" name="テキスト ボックス 168"/>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920" cy="259080"/>
    <xdr:sp macro="" textlink="">
      <xdr:nvSpPr>
        <xdr:cNvPr id="171" name="テキスト ボックス 170"/>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920" cy="254000"/>
    <xdr:sp macro="" textlink="">
      <xdr:nvSpPr>
        <xdr:cNvPr id="173" name="テキスト ボックス 172"/>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920" cy="258445"/>
    <xdr:sp macro="" textlink="">
      <xdr:nvSpPr>
        <xdr:cNvPr id="175" name="テキスト ボックス 174"/>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920" cy="259080"/>
    <xdr:sp macro="" textlink="">
      <xdr:nvSpPr>
        <xdr:cNvPr id="177" name="テキスト ボックス 176"/>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920" cy="254000"/>
    <xdr:sp macro="" textlink="">
      <xdr:nvSpPr>
        <xdr:cNvPr id="179" name="テキスト ボックス 178"/>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920" cy="259080"/>
    <xdr:sp macro="" textlink="">
      <xdr:nvSpPr>
        <xdr:cNvPr id="181" name="テキスト ボックス 180"/>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920" cy="254000"/>
    <xdr:sp macro="" textlink="">
      <xdr:nvSpPr>
        <xdr:cNvPr id="183" name="テキスト ボックス 182"/>
        <xdr:cNvSpPr txBox="1"/>
      </xdr:nvSpPr>
      <xdr:spPr>
        <a:xfrm>
          <a:off x="254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62</xdr:row>
      <xdr:rowOff>78105</xdr:rowOff>
    </xdr:to>
    <xdr:cxnSp macro="">
      <xdr:nvCxnSpPr>
        <xdr:cNvPr id="185" name="直線コネクタ 184"/>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50165</xdr:rowOff>
    </xdr:from>
    <xdr:ext cx="762000" cy="259080"/>
    <xdr:sp macro="" textlink="">
      <xdr:nvSpPr>
        <xdr:cNvPr id="186" name="扶助費最小値テキスト"/>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78105</xdr:rowOff>
    </xdr:from>
    <xdr:to xmlns:xdr="http://schemas.openxmlformats.org/drawingml/2006/spreadsheetDrawing">
      <xdr:col>24</xdr:col>
      <xdr:colOff>114300</xdr:colOff>
      <xdr:row>62</xdr:row>
      <xdr:rowOff>78105</xdr:rowOff>
    </xdr:to>
    <xdr:cxnSp macro="">
      <xdr:nvCxnSpPr>
        <xdr:cNvPr id="187" name="直線コネクタ 186"/>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2000" cy="258445"/>
    <xdr:sp macro="" textlink="">
      <xdr:nvSpPr>
        <xdr:cNvPr id="188"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9" name="直線コネクタ 188"/>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94615</xdr:rowOff>
    </xdr:from>
    <xdr:to xmlns:xdr="http://schemas.openxmlformats.org/drawingml/2006/spreadsheetDrawing">
      <xdr:col>24</xdr:col>
      <xdr:colOff>25400</xdr:colOff>
      <xdr:row>54</xdr:row>
      <xdr:rowOff>143510</xdr:rowOff>
    </xdr:to>
    <xdr:cxnSp macro="">
      <xdr:nvCxnSpPr>
        <xdr:cNvPr id="190" name="直線コネクタ 189"/>
        <xdr:cNvCxnSpPr/>
      </xdr:nvCxnSpPr>
      <xdr:spPr>
        <a:xfrm>
          <a:off x="3987800" y="935291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64770</xdr:rowOff>
    </xdr:from>
    <xdr:ext cx="762000" cy="254000"/>
    <xdr:sp macro="" textlink="">
      <xdr:nvSpPr>
        <xdr:cNvPr id="191" name="扶助費平均値テキスト"/>
        <xdr:cNvSpPr txBox="1"/>
      </xdr:nvSpPr>
      <xdr:spPr>
        <a:xfrm>
          <a:off x="4914900" y="96659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92710</xdr:rowOff>
    </xdr:from>
    <xdr:to xmlns:xdr="http://schemas.openxmlformats.org/drawingml/2006/spreadsheetDrawing">
      <xdr:col>24</xdr:col>
      <xdr:colOff>76200</xdr:colOff>
      <xdr:row>57</xdr:row>
      <xdr:rowOff>22860</xdr:rowOff>
    </xdr:to>
    <xdr:sp macro="" textlink="">
      <xdr:nvSpPr>
        <xdr:cNvPr id="192" name="フローチャート: 判断 191"/>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94615</xdr:rowOff>
    </xdr:from>
    <xdr:to xmlns:xdr="http://schemas.openxmlformats.org/drawingml/2006/spreadsheetDrawing">
      <xdr:col>19</xdr:col>
      <xdr:colOff>187325</xdr:colOff>
      <xdr:row>54</xdr:row>
      <xdr:rowOff>94615</xdr:rowOff>
    </xdr:to>
    <xdr:cxnSp macro="">
      <xdr:nvCxnSpPr>
        <xdr:cNvPr id="193" name="直線コネクタ 192"/>
        <xdr:cNvCxnSpPr/>
      </xdr:nvCxnSpPr>
      <xdr:spPr>
        <a:xfrm>
          <a:off x="3098800" y="93529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92710</xdr:rowOff>
    </xdr:from>
    <xdr:to xmlns:xdr="http://schemas.openxmlformats.org/drawingml/2006/spreadsheetDrawing">
      <xdr:col>20</xdr:col>
      <xdr:colOff>38100</xdr:colOff>
      <xdr:row>57</xdr:row>
      <xdr:rowOff>22860</xdr:rowOff>
    </xdr:to>
    <xdr:sp macro="" textlink="">
      <xdr:nvSpPr>
        <xdr:cNvPr id="194" name="フローチャート: 判断 193"/>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7620</xdr:rowOff>
    </xdr:from>
    <xdr:ext cx="731520" cy="254000"/>
    <xdr:sp macro="" textlink="">
      <xdr:nvSpPr>
        <xdr:cNvPr id="195" name="テキスト ボックス 194"/>
        <xdr:cNvSpPr txBox="1"/>
      </xdr:nvSpPr>
      <xdr:spPr>
        <a:xfrm>
          <a:off x="3606800" y="978027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94615</xdr:rowOff>
    </xdr:from>
    <xdr:to xmlns:xdr="http://schemas.openxmlformats.org/drawingml/2006/spreadsheetDrawing">
      <xdr:col>15</xdr:col>
      <xdr:colOff>98425</xdr:colOff>
      <xdr:row>54</xdr:row>
      <xdr:rowOff>143510</xdr:rowOff>
    </xdr:to>
    <xdr:cxnSp macro="">
      <xdr:nvCxnSpPr>
        <xdr:cNvPr id="196" name="直線コネクタ 195"/>
        <xdr:cNvCxnSpPr/>
      </xdr:nvCxnSpPr>
      <xdr:spPr>
        <a:xfrm flipV="1">
          <a:off x="2209800" y="93529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10795</xdr:rowOff>
    </xdr:from>
    <xdr:to xmlns:xdr="http://schemas.openxmlformats.org/drawingml/2006/spreadsheetDrawing">
      <xdr:col>15</xdr:col>
      <xdr:colOff>149225</xdr:colOff>
      <xdr:row>56</xdr:row>
      <xdr:rowOff>112395</xdr:rowOff>
    </xdr:to>
    <xdr:sp macro="" textlink="">
      <xdr:nvSpPr>
        <xdr:cNvPr id="197" name="フローチャート: 判断 196"/>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97790</xdr:rowOff>
    </xdr:from>
    <xdr:ext cx="762000" cy="254000"/>
    <xdr:sp macro="" textlink="">
      <xdr:nvSpPr>
        <xdr:cNvPr id="198" name="テキスト ボックス 197"/>
        <xdr:cNvSpPr txBox="1"/>
      </xdr:nvSpPr>
      <xdr:spPr>
        <a:xfrm>
          <a:off x="2717800" y="96989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94615</xdr:rowOff>
    </xdr:from>
    <xdr:to xmlns:xdr="http://schemas.openxmlformats.org/drawingml/2006/spreadsheetDrawing">
      <xdr:col>11</xdr:col>
      <xdr:colOff>9525</xdr:colOff>
      <xdr:row>54</xdr:row>
      <xdr:rowOff>143510</xdr:rowOff>
    </xdr:to>
    <xdr:cxnSp macro="">
      <xdr:nvCxnSpPr>
        <xdr:cNvPr id="199" name="直線コネクタ 198"/>
        <xdr:cNvCxnSpPr/>
      </xdr:nvCxnSpPr>
      <xdr:spPr>
        <a:xfrm>
          <a:off x="1320800" y="935291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149860</xdr:rowOff>
    </xdr:from>
    <xdr:to xmlns:xdr="http://schemas.openxmlformats.org/drawingml/2006/spreadsheetDrawing">
      <xdr:col>11</xdr:col>
      <xdr:colOff>60325</xdr:colOff>
      <xdr:row>56</xdr:row>
      <xdr:rowOff>80010</xdr:rowOff>
    </xdr:to>
    <xdr:sp macro="" textlink="">
      <xdr:nvSpPr>
        <xdr:cNvPr id="200" name="フローチャート: 判断 199"/>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64770</xdr:rowOff>
    </xdr:from>
    <xdr:ext cx="756920" cy="254000"/>
    <xdr:sp macro="" textlink="">
      <xdr:nvSpPr>
        <xdr:cNvPr id="201" name="テキスト ボックス 200"/>
        <xdr:cNvSpPr txBox="1"/>
      </xdr:nvSpPr>
      <xdr:spPr>
        <a:xfrm>
          <a:off x="1828800" y="966597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59690</xdr:rowOff>
    </xdr:from>
    <xdr:to xmlns:xdr="http://schemas.openxmlformats.org/drawingml/2006/spreadsheetDrawing">
      <xdr:col>6</xdr:col>
      <xdr:colOff>171450</xdr:colOff>
      <xdr:row>56</xdr:row>
      <xdr:rowOff>161290</xdr:rowOff>
    </xdr:to>
    <xdr:sp macro="" textlink="">
      <xdr:nvSpPr>
        <xdr:cNvPr id="202" name="フローチャート: 判断 201"/>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146050</xdr:rowOff>
    </xdr:from>
    <xdr:ext cx="756920" cy="254000"/>
    <xdr:sp macro="" textlink="">
      <xdr:nvSpPr>
        <xdr:cNvPr id="203" name="テキスト ボックス 202"/>
        <xdr:cNvSpPr txBox="1"/>
      </xdr:nvSpPr>
      <xdr:spPr>
        <a:xfrm>
          <a:off x="939800" y="97472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920" cy="259080"/>
    <xdr:sp macro="" textlink="">
      <xdr:nvSpPr>
        <xdr:cNvPr id="206" name="テキスト ボックス 205"/>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92710</xdr:rowOff>
    </xdr:from>
    <xdr:to xmlns:xdr="http://schemas.openxmlformats.org/drawingml/2006/spreadsheetDrawing">
      <xdr:col>24</xdr:col>
      <xdr:colOff>76200</xdr:colOff>
      <xdr:row>55</xdr:row>
      <xdr:rowOff>22860</xdr:rowOff>
    </xdr:to>
    <xdr:sp macro="" textlink="">
      <xdr:nvSpPr>
        <xdr:cNvPr id="209" name="楕円 208"/>
        <xdr:cNvSpPr/>
      </xdr:nvSpPr>
      <xdr:spPr>
        <a:xfrm>
          <a:off x="47752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109220</xdr:rowOff>
    </xdr:from>
    <xdr:ext cx="762000" cy="254000"/>
    <xdr:sp macro="" textlink="">
      <xdr:nvSpPr>
        <xdr:cNvPr id="210" name="扶助費該当値テキスト"/>
        <xdr:cNvSpPr txBox="1"/>
      </xdr:nvSpPr>
      <xdr:spPr>
        <a:xfrm>
          <a:off x="4914900" y="91960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43815</xdr:rowOff>
    </xdr:from>
    <xdr:to xmlns:xdr="http://schemas.openxmlformats.org/drawingml/2006/spreadsheetDrawing">
      <xdr:col>20</xdr:col>
      <xdr:colOff>38100</xdr:colOff>
      <xdr:row>54</xdr:row>
      <xdr:rowOff>145415</xdr:rowOff>
    </xdr:to>
    <xdr:sp macro="" textlink="">
      <xdr:nvSpPr>
        <xdr:cNvPr id="211" name="楕円 210"/>
        <xdr:cNvSpPr/>
      </xdr:nvSpPr>
      <xdr:spPr>
        <a:xfrm>
          <a:off x="3937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155575</xdr:rowOff>
    </xdr:from>
    <xdr:ext cx="731520" cy="254000"/>
    <xdr:sp macro="" textlink="">
      <xdr:nvSpPr>
        <xdr:cNvPr id="212" name="テキスト ボックス 211"/>
        <xdr:cNvSpPr txBox="1"/>
      </xdr:nvSpPr>
      <xdr:spPr>
        <a:xfrm>
          <a:off x="3606800" y="907097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43815</xdr:rowOff>
    </xdr:from>
    <xdr:to xmlns:xdr="http://schemas.openxmlformats.org/drawingml/2006/spreadsheetDrawing">
      <xdr:col>15</xdr:col>
      <xdr:colOff>149225</xdr:colOff>
      <xdr:row>54</xdr:row>
      <xdr:rowOff>145415</xdr:rowOff>
    </xdr:to>
    <xdr:sp macro="" textlink="">
      <xdr:nvSpPr>
        <xdr:cNvPr id="213" name="楕円 212"/>
        <xdr:cNvSpPr/>
      </xdr:nvSpPr>
      <xdr:spPr>
        <a:xfrm>
          <a:off x="3048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155575</xdr:rowOff>
    </xdr:from>
    <xdr:ext cx="762000" cy="254000"/>
    <xdr:sp macro="" textlink="">
      <xdr:nvSpPr>
        <xdr:cNvPr id="214" name="テキスト ボックス 213"/>
        <xdr:cNvSpPr txBox="1"/>
      </xdr:nvSpPr>
      <xdr:spPr>
        <a:xfrm>
          <a:off x="2717800" y="90709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92710</xdr:rowOff>
    </xdr:from>
    <xdr:to xmlns:xdr="http://schemas.openxmlformats.org/drawingml/2006/spreadsheetDrawing">
      <xdr:col>11</xdr:col>
      <xdr:colOff>60325</xdr:colOff>
      <xdr:row>55</xdr:row>
      <xdr:rowOff>22860</xdr:rowOff>
    </xdr:to>
    <xdr:sp macro="" textlink="">
      <xdr:nvSpPr>
        <xdr:cNvPr id="215" name="楕円 214"/>
        <xdr:cNvSpPr/>
      </xdr:nvSpPr>
      <xdr:spPr>
        <a:xfrm>
          <a:off x="2159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33020</xdr:rowOff>
    </xdr:from>
    <xdr:ext cx="756920" cy="259080"/>
    <xdr:sp macro="" textlink="">
      <xdr:nvSpPr>
        <xdr:cNvPr id="216" name="テキスト ボックス 215"/>
        <xdr:cNvSpPr txBox="1"/>
      </xdr:nvSpPr>
      <xdr:spPr>
        <a:xfrm>
          <a:off x="1828800" y="91198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43815</xdr:rowOff>
    </xdr:from>
    <xdr:to xmlns:xdr="http://schemas.openxmlformats.org/drawingml/2006/spreadsheetDrawing">
      <xdr:col>6</xdr:col>
      <xdr:colOff>171450</xdr:colOff>
      <xdr:row>54</xdr:row>
      <xdr:rowOff>145415</xdr:rowOff>
    </xdr:to>
    <xdr:sp macro="" textlink="">
      <xdr:nvSpPr>
        <xdr:cNvPr id="217" name="楕円 216"/>
        <xdr:cNvSpPr/>
      </xdr:nvSpPr>
      <xdr:spPr>
        <a:xfrm>
          <a:off x="12700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155575</xdr:rowOff>
    </xdr:from>
    <xdr:ext cx="756920" cy="254000"/>
    <xdr:sp macro="" textlink="">
      <xdr:nvSpPr>
        <xdr:cNvPr id="218" name="テキスト ボックス 217"/>
        <xdr:cNvSpPr txBox="1"/>
      </xdr:nvSpPr>
      <xdr:spPr>
        <a:xfrm>
          <a:off x="939800" y="90709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その他の経常収支比率は、0.4ポイント増の10.2％となり、類似団体に比べ2.5ポイント少なくなっています。</a:t>
          </a:r>
        </a:p>
        <a:p>
          <a:r>
            <a:rPr kumimoji="1" lang="ja-JP" altLang="en-US" sz="1300">
              <a:latin typeface="ＭＳ Ｐゴシック"/>
              <a:ea typeface="ＭＳ Ｐゴシック"/>
            </a:rPr>
            <a:t>　その他の経常的経費は　除雪に係る維持補修費や下水道会計への出資金の増などにより9千万円増（+5.2％）となり、経常経費充当一般財源は後期高齢者医療保険基盤安定県負担金の増などにより8千万円増（+5.4%）となりました。</a:t>
          </a:r>
        </a:p>
      </xdr:txBody>
    </xdr:sp>
    <xdr:clientData/>
  </xdr:twoCellAnchor>
  <xdr:oneCellAnchor>
    <xdr:from xmlns:xdr="http://schemas.openxmlformats.org/drawingml/2006/spreadsheetDrawing">
      <xdr:col>62</xdr:col>
      <xdr:colOff>6350</xdr:colOff>
      <xdr:row>49</xdr:row>
      <xdr:rowOff>107950</xdr:rowOff>
    </xdr:from>
    <xdr:ext cx="293370" cy="225425"/>
    <xdr:sp macro="" textlink="">
      <xdr:nvSpPr>
        <xdr:cNvPr id="230" name="テキスト ボックス 229"/>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920" cy="254000"/>
    <xdr:sp macro="" textlink="">
      <xdr:nvSpPr>
        <xdr:cNvPr id="232" name="テキスト ボックス 231"/>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3" name="直線コネクタ 232"/>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2920" cy="254000"/>
    <xdr:sp macro="" textlink="">
      <xdr:nvSpPr>
        <xdr:cNvPr id="234" name="テキスト ボックス 233"/>
        <xdr:cNvSpPr txBox="1"/>
      </xdr:nvSpPr>
      <xdr:spPr>
        <a:xfrm>
          <a:off x="11938000" y="10386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5" name="直線コネクタ 234"/>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2920" cy="254000"/>
    <xdr:sp macro="" textlink="">
      <xdr:nvSpPr>
        <xdr:cNvPr id="236" name="テキスト ボックス 235"/>
        <xdr:cNvSpPr txBox="1"/>
      </xdr:nvSpPr>
      <xdr:spPr>
        <a:xfrm>
          <a:off x="11938000" y="9928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7" name="直線コネクタ 236"/>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2920" cy="254000"/>
    <xdr:sp macro="" textlink="">
      <xdr:nvSpPr>
        <xdr:cNvPr id="238" name="テキスト ボックス 237"/>
        <xdr:cNvSpPr txBox="1"/>
      </xdr:nvSpPr>
      <xdr:spPr>
        <a:xfrm>
          <a:off x="11938000" y="9471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9" name="直線コネクタ 238"/>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2920" cy="254000"/>
    <xdr:sp macro="" textlink="">
      <xdr:nvSpPr>
        <xdr:cNvPr id="240" name="テキスト ボックス 239"/>
        <xdr:cNvSpPr txBox="1"/>
      </xdr:nvSpPr>
      <xdr:spPr>
        <a:xfrm>
          <a:off x="11938000" y="9014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920" cy="254000"/>
    <xdr:sp macro="" textlink="">
      <xdr:nvSpPr>
        <xdr:cNvPr id="242" name="テキスト ボックス 241"/>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149860</xdr:rowOff>
    </xdr:from>
    <xdr:to xmlns:xdr="http://schemas.openxmlformats.org/drawingml/2006/spreadsheetDrawing">
      <xdr:col>82</xdr:col>
      <xdr:colOff>107950</xdr:colOff>
      <xdr:row>61</xdr:row>
      <xdr:rowOff>146050</xdr:rowOff>
    </xdr:to>
    <xdr:cxnSp macro="">
      <xdr:nvCxnSpPr>
        <xdr:cNvPr id="244" name="直線コネクタ 243"/>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118110</xdr:rowOff>
    </xdr:from>
    <xdr:ext cx="762000" cy="259080"/>
    <xdr:sp macro="" textlink="">
      <xdr:nvSpPr>
        <xdr:cNvPr id="245" name="その他最小値テキスト"/>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146050</xdr:rowOff>
    </xdr:from>
    <xdr:to xmlns:xdr="http://schemas.openxmlformats.org/drawingml/2006/spreadsheetDrawing">
      <xdr:col>82</xdr:col>
      <xdr:colOff>196850</xdr:colOff>
      <xdr:row>61</xdr:row>
      <xdr:rowOff>146050</xdr:rowOff>
    </xdr:to>
    <xdr:cxnSp macro="">
      <xdr:nvCxnSpPr>
        <xdr:cNvPr id="246" name="直線コネクタ 245"/>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64770</xdr:rowOff>
    </xdr:from>
    <xdr:ext cx="762000" cy="254000"/>
    <xdr:sp macro="" textlink="">
      <xdr:nvSpPr>
        <xdr:cNvPr id="247" name="その他最大値テキスト"/>
        <xdr:cNvSpPr txBox="1"/>
      </xdr:nvSpPr>
      <xdr:spPr>
        <a:xfrm>
          <a:off x="16598900" y="88087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149860</xdr:rowOff>
    </xdr:from>
    <xdr:to xmlns:xdr="http://schemas.openxmlformats.org/drawingml/2006/spreadsheetDrawing">
      <xdr:col>82</xdr:col>
      <xdr:colOff>196850</xdr:colOff>
      <xdr:row>52</xdr:row>
      <xdr:rowOff>149860</xdr:rowOff>
    </xdr:to>
    <xdr:cxnSp macro="">
      <xdr:nvCxnSpPr>
        <xdr:cNvPr id="248" name="直線コネクタ 247"/>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54</xdr:row>
      <xdr:rowOff>20320</xdr:rowOff>
    </xdr:from>
    <xdr:to xmlns:xdr="http://schemas.openxmlformats.org/drawingml/2006/spreadsheetDrawing">
      <xdr:col>82</xdr:col>
      <xdr:colOff>107950</xdr:colOff>
      <xdr:row>54</xdr:row>
      <xdr:rowOff>81280</xdr:rowOff>
    </xdr:to>
    <xdr:cxnSp macro="">
      <xdr:nvCxnSpPr>
        <xdr:cNvPr id="249" name="直線コネクタ 248"/>
        <xdr:cNvCxnSpPr/>
      </xdr:nvCxnSpPr>
      <xdr:spPr>
        <a:xfrm>
          <a:off x="15671800" y="927862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40640</xdr:rowOff>
    </xdr:from>
    <xdr:ext cx="762000" cy="254000"/>
    <xdr:sp macro="" textlink="">
      <xdr:nvSpPr>
        <xdr:cNvPr id="250" name="その他平均値テキスト"/>
        <xdr:cNvSpPr txBox="1"/>
      </xdr:nvSpPr>
      <xdr:spPr>
        <a:xfrm>
          <a:off x="16598900" y="964184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68580</xdr:rowOff>
    </xdr:from>
    <xdr:to xmlns:xdr="http://schemas.openxmlformats.org/drawingml/2006/spreadsheetDrawing">
      <xdr:col>82</xdr:col>
      <xdr:colOff>158750</xdr:colOff>
      <xdr:row>56</xdr:row>
      <xdr:rowOff>170180</xdr:rowOff>
    </xdr:to>
    <xdr:sp macro="" textlink="">
      <xdr:nvSpPr>
        <xdr:cNvPr id="251" name="フローチャート: 判断 250"/>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54</xdr:row>
      <xdr:rowOff>20320</xdr:rowOff>
    </xdr:from>
    <xdr:to xmlns:xdr="http://schemas.openxmlformats.org/drawingml/2006/spreadsheetDrawing">
      <xdr:col>78</xdr:col>
      <xdr:colOff>69850</xdr:colOff>
      <xdr:row>54</xdr:row>
      <xdr:rowOff>35560</xdr:rowOff>
    </xdr:to>
    <xdr:cxnSp macro="">
      <xdr:nvCxnSpPr>
        <xdr:cNvPr id="252" name="直線コネクタ 251"/>
        <xdr:cNvCxnSpPr/>
      </xdr:nvCxnSpPr>
      <xdr:spPr>
        <a:xfrm flipV="1">
          <a:off x="14782800" y="92786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68580</xdr:rowOff>
    </xdr:from>
    <xdr:to xmlns:xdr="http://schemas.openxmlformats.org/drawingml/2006/spreadsheetDrawing">
      <xdr:col>78</xdr:col>
      <xdr:colOff>120650</xdr:colOff>
      <xdr:row>56</xdr:row>
      <xdr:rowOff>170180</xdr:rowOff>
    </xdr:to>
    <xdr:sp macro="" textlink="">
      <xdr:nvSpPr>
        <xdr:cNvPr id="253" name="フローチャート: 判断 252"/>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154940</xdr:rowOff>
    </xdr:from>
    <xdr:ext cx="736600" cy="254000"/>
    <xdr:sp macro="" textlink="">
      <xdr:nvSpPr>
        <xdr:cNvPr id="254" name="テキスト ボックス 253"/>
        <xdr:cNvSpPr txBox="1"/>
      </xdr:nvSpPr>
      <xdr:spPr>
        <a:xfrm>
          <a:off x="15290800" y="975614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54</xdr:row>
      <xdr:rowOff>35560</xdr:rowOff>
    </xdr:from>
    <xdr:to xmlns:xdr="http://schemas.openxmlformats.org/drawingml/2006/spreadsheetDrawing">
      <xdr:col>73</xdr:col>
      <xdr:colOff>180975</xdr:colOff>
      <xdr:row>54</xdr:row>
      <xdr:rowOff>142240</xdr:rowOff>
    </xdr:to>
    <xdr:cxnSp macro="">
      <xdr:nvCxnSpPr>
        <xdr:cNvPr id="255" name="直線コネクタ 254"/>
        <xdr:cNvCxnSpPr/>
      </xdr:nvCxnSpPr>
      <xdr:spPr>
        <a:xfrm flipV="1">
          <a:off x="13893800" y="929386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83820</xdr:rowOff>
    </xdr:from>
    <xdr:to xmlns:xdr="http://schemas.openxmlformats.org/drawingml/2006/spreadsheetDrawing">
      <xdr:col>74</xdr:col>
      <xdr:colOff>31750</xdr:colOff>
      <xdr:row>57</xdr:row>
      <xdr:rowOff>13970</xdr:rowOff>
    </xdr:to>
    <xdr:sp macro="" textlink="">
      <xdr:nvSpPr>
        <xdr:cNvPr id="256" name="フローチャート: 判断 255"/>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170180</xdr:rowOff>
    </xdr:from>
    <xdr:ext cx="762000" cy="259080"/>
    <xdr:sp macro="" textlink="">
      <xdr:nvSpPr>
        <xdr:cNvPr id="257" name="テキスト ボックス 256"/>
        <xdr:cNvSpPr txBox="1"/>
      </xdr:nvSpPr>
      <xdr:spPr>
        <a:xfrm>
          <a:off x="14401800" y="977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53</xdr:row>
      <xdr:rowOff>69850</xdr:rowOff>
    </xdr:from>
    <xdr:to xmlns:xdr="http://schemas.openxmlformats.org/drawingml/2006/spreadsheetDrawing">
      <xdr:col>69</xdr:col>
      <xdr:colOff>92075</xdr:colOff>
      <xdr:row>54</xdr:row>
      <xdr:rowOff>142240</xdr:rowOff>
    </xdr:to>
    <xdr:cxnSp macro="">
      <xdr:nvCxnSpPr>
        <xdr:cNvPr id="258" name="直線コネクタ 257"/>
        <xdr:cNvCxnSpPr/>
      </xdr:nvCxnSpPr>
      <xdr:spPr>
        <a:xfrm>
          <a:off x="13004800" y="9156700"/>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22860</xdr:rowOff>
    </xdr:from>
    <xdr:to xmlns:xdr="http://schemas.openxmlformats.org/drawingml/2006/spreadsheetDrawing">
      <xdr:col>69</xdr:col>
      <xdr:colOff>142875</xdr:colOff>
      <xdr:row>56</xdr:row>
      <xdr:rowOff>124460</xdr:rowOff>
    </xdr:to>
    <xdr:sp macro="" textlink="">
      <xdr:nvSpPr>
        <xdr:cNvPr id="259" name="フローチャート: 判断 258"/>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109220</xdr:rowOff>
    </xdr:from>
    <xdr:ext cx="756920" cy="254000"/>
    <xdr:sp macro="" textlink="">
      <xdr:nvSpPr>
        <xdr:cNvPr id="260" name="テキスト ボックス 259"/>
        <xdr:cNvSpPr txBox="1"/>
      </xdr:nvSpPr>
      <xdr:spPr>
        <a:xfrm>
          <a:off x="13512800" y="971042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99060</xdr:rowOff>
    </xdr:from>
    <xdr:to xmlns:xdr="http://schemas.openxmlformats.org/drawingml/2006/spreadsheetDrawing">
      <xdr:col>65</xdr:col>
      <xdr:colOff>53975</xdr:colOff>
      <xdr:row>57</xdr:row>
      <xdr:rowOff>29210</xdr:rowOff>
    </xdr:to>
    <xdr:sp macro="" textlink="">
      <xdr:nvSpPr>
        <xdr:cNvPr id="261" name="フローチャート: 判断 260"/>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13970</xdr:rowOff>
    </xdr:from>
    <xdr:ext cx="762000" cy="259080"/>
    <xdr:sp macro="" textlink="">
      <xdr:nvSpPr>
        <xdr:cNvPr id="262" name="テキスト ボックス 261"/>
        <xdr:cNvSpPr txBox="1"/>
      </xdr:nvSpPr>
      <xdr:spPr>
        <a:xfrm>
          <a:off x="12623800" y="9786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920" cy="259080"/>
    <xdr:sp macro="" textlink="">
      <xdr:nvSpPr>
        <xdr:cNvPr id="264" name="テキスト ボックス 263"/>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920" cy="259080"/>
    <xdr:sp macro="" textlink="">
      <xdr:nvSpPr>
        <xdr:cNvPr id="265" name="テキスト ボックス 264"/>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920" cy="259080"/>
    <xdr:sp macro="" textlink="">
      <xdr:nvSpPr>
        <xdr:cNvPr id="267" name="テキスト ボックス 266"/>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30480</xdr:rowOff>
    </xdr:from>
    <xdr:to xmlns:xdr="http://schemas.openxmlformats.org/drawingml/2006/spreadsheetDrawing">
      <xdr:col>82</xdr:col>
      <xdr:colOff>158750</xdr:colOff>
      <xdr:row>54</xdr:row>
      <xdr:rowOff>132080</xdr:rowOff>
    </xdr:to>
    <xdr:sp macro="" textlink="">
      <xdr:nvSpPr>
        <xdr:cNvPr id="268" name="楕円 267"/>
        <xdr:cNvSpPr/>
      </xdr:nvSpPr>
      <xdr:spPr>
        <a:xfrm>
          <a:off x="164592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53</xdr:row>
      <xdr:rowOff>46990</xdr:rowOff>
    </xdr:from>
    <xdr:ext cx="762000" cy="259080"/>
    <xdr:sp macro="" textlink="">
      <xdr:nvSpPr>
        <xdr:cNvPr id="269" name="その他該当値テキスト"/>
        <xdr:cNvSpPr txBox="1"/>
      </xdr:nvSpPr>
      <xdr:spPr>
        <a:xfrm>
          <a:off x="16598900" y="913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53</xdr:row>
      <xdr:rowOff>140970</xdr:rowOff>
    </xdr:from>
    <xdr:to xmlns:xdr="http://schemas.openxmlformats.org/drawingml/2006/spreadsheetDrawing">
      <xdr:col>78</xdr:col>
      <xdr:colOff>120650</xdr:colOff>
      <xdr:row>54</xdr:row>
      <xdr:rowOff>71120</xdr:rowOff>
    </xdr:to>
    <xdr:sp macro="" textlink="">
      <xdr:nvSpPr>
        <xdr:cNvPr id="270" name="楕円 269"/>
        <xdr:cNvSpPr/>
      </xdr:nvSpPr>
      <xdr:spPr>
        <a:xfrm>
          <a:off x="15621000" y="922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52</xdr:row>
      <xdr:rowOff>81280</xdr:rowOff>
    </xdr:from>
    <xdr:ext cx="736600" cy="259080"/>
    <xdr:sp macro="" textlink="">
      <xdr:nvSpPr>
        <xdr:cNvPr id="271" name="テキスト ボックス 270"/>
        <xdr:cNvSpPr txBox="1"/>
      </xdr:nvSpPr>
      <xdr:spPr>
        <a:xfrm>
          <a:off x="15290800" y="8996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53</xdr:row>
      <xdr:rowOff>156210</xdr:rowOff>
    </xdr:from>
    <xdr:to xmlns:xdr="http://schemas.openxmlformats.org/drawingml/2006/spreadsheetDrawing">
      <xdr:col>74</xdr:col>
      <xdr:colOff>31750</xdr:colOff>
      <xdr:row>54</xdr:row>
      <xdr:rowOff>86360</xdr:rowOff>
    </xdr:to>
    <xdr:sp macro="" textlink="">
      <xdr:nvSpPr>
        <xdr:cNvPr id="272" name="楕円 271"/>
        <xdr:cNvSpPr/>
      </xdr:nvSpPr>
      <xdr:spPr>
        <a:xfrm>
          <a:off x="14732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52</xdr:row>
      <xdr:rowOff>96520</xdr:rowOff>
    </xdr:from>
    <xdr:ext cx="762000" cy="259080"/>
    <xdr:sp macro="" textlink="">
      <xdr:nvSpPr>
        <xdr:cNvPr id="273" name="テキスト ボックス 272"/>
        <xdr:cNvSpPr txBox="1"/>
      </xdr:nvSpPr>
      <xdr:spPr>
        <a:xfrm>
          <a:off x="14401800" y="901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54</xdr:row>
      <xdr:rowOff>91440</xdr:rowOff>
    </xdr:from>
    <xdr:to xmlns:xdr="http://schemas.openxmlformats.org/drawingml/2006/spreadsheetDrawing">
      <xdr:col>69</xdr:col>
      <xdr:colOff>142875</xdr:colOff>
      <xdr:row>55</xdr:row>
      <xdr:rowOff>21590</xdr:rowOff>
    </xdr:to>
    <xdr:sp macro="" textlink="">
      <xdr:nvSpPr>
        <xdr:cNvPr id="274" name="楕円 273"/>
        <xdr:cNvSpPr/>
      </xdr:nvSpPr>
      <xdr:spPr>
        <a:xfrm>
          <a:off x="13843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53</xdr:row>
      <xdr:rowOff>31750</xdr:rowOff>
    </xdr:from>
    <xdr:ext cx="756920" cy="254000"/>
    <xdr:sp macro="" textlink="">
      <xdr:nvSpPr>
        <xdr:cNvPr id="275" name="テキスト ボックス 274"/>
        <xdr:cNvSpPr txBox="1"/>
      </xdr:nvSpPr>
      <xdr:spPr>
        <a:xfrm>
          <a:off x="13512800" y="911860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53</xdr:row>
      <xdr:rowOff>19050</xdr:rowOff>
    </xdr:from>
    <xdr:to xmlns:xdr="http://schemas.openxmlformats.org/drawingml/2006/spreadsheetDrawing">
      <xdr:col>65</xdr:col>
      <xdr:colOff>53975</xdr:colOff>
      <xdr:row>53</xdr:row>
      <xdr:rowOff>120650</xdr:rowOff>
    </xdr:to>
    <xdr:sp macro="" textlink="">
      <xdr:nvSpPr>
        <xdr:cNvPr id="276" name="楕円 275"/>
        <xdr:cNvSpPr/>
      </xdr:nvSpPr>
      <xdr:spPr>
        <a:xfrm>
          <a:off x="12954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51</xdr:row>
      <xdr:rowOff>130810</xdr:rowOff>
    </xdr:from>
    <xdr:ext cx="762000" cy="259080"/>
    <xdr:sp macro="" textlink="">
      <xdr:nvSpPr>
        <xdr:cNvPr id="277" name="テキスト ボックス 276"/>
        <xdr:cNvSpPr txBox="1"/>
      </xdr:nvSpPr>
      <xdr:spPr>
        <a:xfrm>
          <a:off x="12623800"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補助費等の経常収支比率は、1.4ポイント増の12.6％となり、類似団体に比べ1.8ポイント少なくなっています。</a:t>
          </a:r>
        </a:p>
        <a:p>
          <a:r>
            <a:rPr kumimoji="1" lang="ja-JP" altLang="en-US" sz="1200">
              <a:latin typeface="ＭＳ Ｐゴシック"/>
              <a:ea typeface="ＭＳ Ｐゴシック"/>
            </a:rPr>
            <a:t>　補助費等の経常的経費は放課後健全育成事業補助金、私立保育園運営支援事業に係る補助金の増などにより2億6千万円増（+8.0％）となり、経常経費充当一般財源は子ども・子育て支援事業費国庫補助金、地域子ども・子育て支援事業費県補助金の増などにより2億2千万円増（+12.9%）となりました。</a:t>
          </a:r>
        </a:p>
        <a:p>
          <a:r>
            <a:rPr kumimoji="1" lang="ja-JP" altLang="en-US" sz="1200">
              <a:latin typeface="ＭＳ Ｐゴシック"/>
              <a:ea typeface="ＭＳ Ｐゴシック"/>
            </a:rPr>
            <a:t>　市単独補助金を見直すなどの行政改革を進め、経費を縮減していきます。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3370" cy="225425"/>
    <xdr:sp macro="" textlink="">
      <xdr:nvSpPr>
        <xdr:cNvPr id="289" name="テキスト ボックス 288"/>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920" cy="254000"/>
    <xdr:sp macro="" textlink="">
      <xdr:nvSpPr>
        <xdr:cNvPr id="291" name="テキスト ボックス 290"/>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920" cy="254000"/>
    <xdr:sp macro="" textlink="">
      <xdr:nvSpPr>
        <xdr:cNvPr id="293" name="テキスト ボックス 292"/>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920" cy="254000"/>
    <xdr:sp macro="" textlink="">
      <xdr:nvSpPr>
        <xdr:cNvPr id="295" name="テキスト ボックス 294"/>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920" cy="254000"/>
    <xdr:sp macro="" textlink="">
      <xdr:nvSpPr>
        <xdr:cNvPr id="297" name="テキスト ボックス 296"/>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920" cy="254000"/>
    <xdr:sp macro="" textlink="">
      <xdr:nvSpPr>
        <xdr:cNvPr id="299" name="テキスト ボックス 298"/>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140970</xdr:rowOff>
    </xdr:from>
    <xdr:to xmlns:xdr="http://schemas.openxmlformats.org/drawingml/2006/spreadsheetDrawing">
      <xdr:col>82</xdr:col>
      <xdr:colOff>107950</xdr:colOff>
      <xdr:row>41</xdr:row>
      <xdr:rowOff>46990</xdr:rowOff>
    </xdr:to>
    <xdr:cxnSp macro="">
      <xdr:nvCxnSpPr>
        <xdr:cNvPr id="302" name="直線コネクタ 301"/>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19050</xdr:rowOff>
    </xdr:from>
    <xdr:ext cx="762000" cy="254000"/>
    <xdr:sp macro="" textlink="">
      <xdr:nvSpPr>
        <xdr:cNvPr id="303" name="補助費等最小値テキスト"/>
        <xdr:cNvSpPr txBox="1"/>
      </xdr:nvSpPr>
      <xdr:spPr>
        <a:xfrm>
          <a:off x="16598900" y="70485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46990</xdr:rowOff>
    </xdr:from>
    <xdr:to xmlns:xdr="http://schemas.openxmlformats.org/drawingml/2006/spreadsheetDrawing">
      <xdr:col>82</xdr:col>
      <xdr:colOff>196850</xdr:colOff>
      <xdr:row>41</xdr:row>
      <xdr:rowOff>46990</xdr:rowOff>
    </xdr:to>
    <xdr:cxnSp macro="">
      <xdr:nvCxnSpPr>
        <xdr:cNvPr id="304" name="直線コネクタ 303"/>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55880</xdr:rowOff>
    </xdr:from>
    <xdr:ext cx="762000" cy="259080"/>
    <xdr:sp macro="" textlink="">
      <xdr:nvSpPr>
        <xdr:cNvPr id="305" name="補助費等最大値テキスト"/>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140970</xdr:rowOff>
    </xdr:from>
    <xdr:to xmlns:xdr="http://schemas.openxmlformats.org/drawingml/2006/spreadsheetDrawing">
      <xdr:col>82</xdr:col>
      <xdr:colOff>196850</xdr:colOff>
      <xdr:row>34</xdr:row>
      <xdr:rowOff>140970</xdr:rowOff>
    </xdr:to>
    <xdr:cxnSp macro="">
      <xdr:nvCxnSpPr>
        <xdr:cNvPr id="306" name="直線コネクタ 305"/>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67310</xdr:rowOff>
    </xdr:from>
    <xdr:to xmlns:xdr="http://schemas.openxmlformats.org/drawingml/2006/spreadsheetDrawing">
      <xdr:col>82</xdr:col>
      <xdr:colOff>107950</xdr:colOff>
      <xdr:row>36</xdr:row>
      <xdr:rowOff>132080</xdr:rowOff>
    </xdr:to>
    <xdr:cxnSp macro="">
      <xdr:nvCxnSpPr>
        <xdr:cNvPr id="307" name="直線コネクタ 306"/>
        <xdr:cNvCxnSpPr/>
      </xdr:nvCxnSpPr>
      <xdr:spPr>
        <a:xfrm>
          <a:off x="15671800" y="6239510"/>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135255</xdr:rowOff>
    </xdr:from>
    <xdr:ext cx="762000" cy="254000"/>
    <xdr:sp macro="" textlink="">
      <xdr:nvSpPr>
        <xdr:cNvPr id="308" name="補助費等平均値テキスト"/>
        <xdr:cNvSpPr txBox="1"/>
      </xdr:nvSpPr>
      <xdr:spPr>
        <a:xfrm>
          <a:off x="16598900" y="63074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163195</xdr:rowOff>
    </xdr:from>
    <xdr:to xmlns:xdr="http://schemas.openxmlformats.org/drawingml/2006/spreadsheetDrawing">
      <xdr:col>82</xdr:col>
      <xdr:colOff>158750</xdr:colOff>
      <xdr:row>37</xdr:row>
      <xdr:rowOff>93345</xdr:rowOff>
    </xdr:to>
    <xdr:sp macro="" textlink="">
      <xdr:nvSpPr>
        <xdr:cNvPr id="309" name="フローチャート: 判断 308"/>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67310</xdr:rowOff>
    </xdr:from>
    <xdr:to xmlns:xdr="http://schemas.openxmlformats.org/drawingml/2006/spreadsheetDrawing">
      <xdr:col>78</xdr:col>
      <xdr:colOff>69850</xdr:colOff>
      <xdr:row>36</xdr:row>
      <xdr:rowOff>99695</xdr:rowOff>
    </xdr:to>
    <xdr:cxnSp macro="">
      <xdr:nvCxnSpPr>
        <xdr:cNvPr id="310" name="直線コネクタ 309"/>
        <xdr:cNvCxnSpPr/>
      </xdr:nvCxnSpPr>
      <xdr:spPr>
        <a:xfrm flipV="1">
          <a:off x="14782800" y="62395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167640</xdr:rowOff>
    </xdr:from>
    <xdr:to xmlns:xdr="http://schemas.openxmlformats.org/drawingml/2006/spreadsheetDrawing">
      <xdr:col>78</xdr:col>
      <xdr:colOff>120650</xdr:colOff>
      <xdr:row>37</xdr:row>
      <xdr:rowOff>97790</xdr:rowOff>
    </xdr:to>
    <xdr:sp macro="" textlink="">
      <xdr:nvSpPr>
        <xdr:cNvPr id="311" name="フローチャート: 判断 310"/>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82550</xdr:rowOff>
    </xdr:from>
    <xdr:ext cx="736600" cy="259080"/>
    <xdr:sp macro="" textlink="">
      <xdr:nvSpPr>
        <xdr:cNvPr id="312" name="テキスト ボックス 311"/>
        <xdr:cNvSpPr txBox="1"/>
      </xdr:nvSpPr>
      <xdr:spPr>
        <a:xfrm>
          <a:off x="15290800" y="6426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99695</xdr:rowOff>
    </xdr:from>
    <xdr:to xmlns:xdr="http://schemas.openxmlformats.org/drawingml/2006/spreadsheetDrawing">
      <xdr:col>73</xdr:col>
      <xdr:colOff>180975</xdr:colOff>
      <xdr:row>36</xdr:row>
      <xdr:rowOff>135890</xdr:rowOff>
    </xdr:to>
    <xdr:cxnSp macro="">
      <xdr:nvCxnSpPr>
        <xdr:cNvPr id="313" name="直線コネクタ 312"/>
        <xdr:cNvCxnSpPr/>
      </xdr:nvCxnSpPr>
      <xdr:spPr>
        <a:xfrm flipV="1">
          <a:off x="13893800" y="62718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4" name="フローチャート: 判断 313"/>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68580</xdr:rowOff>
    </xdr:from>
    <xdr:ext cx="762000" cy="259080"/>
    <xdr:sp macro="" textlink="">
      <xdr:nvSpPr>
        <xdr:cNvPr id="315" name="テキスト ボックス 314"/>
        <xdr:cNvSpPr txBox="1"/>
      </xdr:nvSpPr>
      <xdr:spPr>
        <a:xfrm>
          <a:off x="14401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135890</xdr:rowOff>
    </xdr:from>
    <xdr:to xmlns:xdr="http://schemas.openxmlformats.org/drawingml/2006/spreadsheetDrawing">
      <xdr:col>69</xdr:col>
      <xdr:colOff>92075</xdr:colOff>
      <xdr:row>36</xdr:row>
      <xdr:rowOff>149860</xdr:rowOff>
    </xdr:to>
    <xdr:cxnSp macro="">
      <xdr:nvCxnSpPr>
        <xdr:cNvPr id="316" name="直線コネクタ 315"/>
        <xdr:cNvCxnSpPr/>
      </xdr:nvCxnSpPr>
      <xdr:spPr>
        <a:xfrm flipV="1">
          <a:off x="13004800" y="63080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7" name="フローチャート: 判断 316"/>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45720</xdr:rowOff>
    </xdr:from>
    <xdr:ext cx="756920" cy="259080"/>
    <xdr:sp macro="" textlink="">
      <xdr:nvSpPr>
        <xdr:cNvPr id="318" name="テキスト ボックス 317"/>
        <xdr:cNvSpPr txBox="1"/>
      </xdr:nvSpPr>
      <xdr:spPr>
        <a:xfrm>
          <a:off x="13512800" y="63893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14605</xdr:rowOff>
    </xdr:from>
    <xdr:to xmlns:xdr="http://schemas.openxmlformats.org/drawingml/2006/spreadsheetDrawing">
      <xdr:col>65</xdr:col>
      <xdr:colOff>53975</xdr:colOff>
      <xdr:row>37</xdr:row>
      <xdr:rowOff>116205</xdr:rowOff>
    </xdr:to>
    <xdr:sp macro="" textlink="">
      <xdr:nvSpPr>
        <xdr:cNvPr id="319" name="フローチャート: 判断 318"/>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100965</xdr:rowOff>
    </xdr:from>
    <xdr:ext cx="762000" cy="254000"/>
    <xdr:sp macro="" textlink="">
      <xdr:nvSpPr>
        <xdr:cNvPr id="320" name="テキスト ボックス 319"/>
        <xdr:cNvSpPr txBox="1"/>
      </xdr:nvSpPr>
      <xdr:spPr>
        <a:xfrm>
          <a:off x="12623800" y="64446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1" name="テキスト ボックス 320"/>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920" cy="259080"/>
    <xdr:sp macro="" textlink="">
      <xdr:nvSpPr>
        <xdr:cNvPr id="322" name="テキスト ボックス 321"/>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920" cy="259080"/>
    <xdr:sp macro="" textlink="">
      <xdr:nvSpPr>
        <xdr:cNvPr id="323" name="テキスト ボックス 322"/>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920" cy="259080"/>
    <xdr:sp macro="" textlink="">
      <xdr:nvSpPr>
        <xdr:cNvPr id="325" name="テキスト ボックス 324"/>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80645</xdr:rowOff>
    </xdr:from>
    <xdr:to xmlns:xdr="http://schemas.openxmlformats.org/drawingml/2006/spreadsheetDrawing">
      <xdr:col>82</xdr:col>
      <xdr:colOff>158750</xdr:colOff>
      <xdr:row>37</xdr:row>
      <xdr:rowOff>10795</xdr:rowOff>
    </xdr:to>
    <xdr:sp macro="" textlink="">
      <xdr:nvSpPr>
        <xdr:cNvPr id="326" name="楕円 325"/>
        <xdr:cNvSpPr/>
      </xdr:nvSpPr>
      <xdr:spPr>
        <a:xfrm>
          <a:off x="164592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97790</xdr:rowOff>
    </xdr:from>
    <xdr:ext cx="762000" cy="254000"/>
    <xdr:sp macro="" textlink="">
      <xdr:nvSpPr>
        <xdr:cNvPr id="327" name="補助費等該当値テキスト"/>
        <xdr:cNvSpPr txBox="1"/>
      </xdr:nvSpPr>
      <xdr:spPr>
        <a:xfrm>
          <a:off x="16598900" y="60985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16510</xdr:rowOff>
    </xdr:from>
    <xdr:to xmlns:xdr="http://schemas.openxmlformats.org/drawingml/2006/spreadsheetDrawing">
      <xdr:col>78</xdr:col>
      <xdr:colOff>120650</xdr:colOff>
      <xdr:row>36</xdr:row>
      <xdr:rowOff>118110</xdr:rowOff>
    </xdr:to>
    <xdr:sp macro="" textlink="">
      <xdr:nvSpPr>
        <xdr:cNvPr id="328" name="楕円 327"/>
        <xdr:cNvSpPr/>
      </xdr:nvSpPr>
      <xdr:spPr>
        <a:xfrm>
          <a:off x="156210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128270</xdr:rowOff>
    </xdr:from>
    <xdr:ext cx="736600" cy="259080"/>
    <xdr:sp macro="" textlink="">
      <xdr:nvSpPr>
        <xdr:cNvPr id="329" name="テキスト ボックス 328"/>
        <xdr:cNvSpPr txBox="1"/>
      </xdr:nvSpPr>
      <xdr:spPr>
        <a:xfrm>
          <a:off x="15290800" y="595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48895</xdr:rowOff>
    </xdr:from>
    <xdr:to xmlns:xdr="http://schemas.openxmlformats.org/drawingml/2006/spreadsheetDrawing">
      <xdr:col>74</xdr:col>
      <xdr:colOff>31750</xdr:colOff>
      <xdr:row>36</xdr:row>
      <xdr:rowOff>150495</xdr:rowOff>
    </xdr:to>
    <xdr:sp macro="" textlink="">
      <xdr:nvSpPr>
        <xdr:cNvPr id="330" name="楕円 329"/>
        <xdr:cNvSpPr/>
      </xdr:nvSpPr>
      <xdr:spPr>
        <a:xfrm>
          <a:off x="147320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160655</xdr:rowOff>
    </xdr:from>
    <xdr:ext cx="762000" cy="259080"/>
    <xdr:sp macro="" textlink="">
      <xdr:nvSpPr>
        <xdr:cNvPr id="331" name="テキスト ボックス 330"/>
        <xdr:cNvSpPr txBox="1"/>
      </xdr:nvSpPr>
      <xdr:spPr>
        <a:xfrm>
          <a:off x="14401800" y="5989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85090</xdr:rowOff>
    </xdr:from>
    <xdr:to xmlns:xdr="http://schemas.openxmlformats.org/drawingml/2006/spreadsheetDrawing">
      <xdr:col>69</xdr:col>
      <xdr:colOff>142875</xdr:colOff>
      <xdr:row>37</xdr:row>
      <xdr:rowOff>15240</xdr:rowOff>
    </xdr:to>
    <xdr:sp macro="" textlink="">
      <xdr:nvSpPr>
        <xdr:cNvPr id="332" name="楕円 331"/>
        <xdr:cNvSpPr/>
      </xdr:nvSpPr>
      <xdr:spPr>
        <a:xfrm>
          <a:off x="13843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25400</xdr:rowOff>
    </xdr:from>
    <xdr:ext cx="756920" cy="259080"/>
    <xdr:sp macro="" textlink="">
      <xdr:nvSpPr>
        <xdr:cNvPr id="333" name="テキスト ボックス 332"/>
        <xdr:cNvSpPr txBox="1"/>
      </xdr:nvSpPr>
      <xdr:spPr>
        <a:xfrm>
          <a:off x="13512800" y="60261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99060</xdr:rowOff>
    </xdr:from>
    <xdr:to xmlns:xdr="http://schemas.openxmlformats.org/drawingml/2006/spreadsheetDrawing">
      <xdr:col>65</xdr:col>
      <xdr:colOff>53975</xdr:colOff>
      <xdr:row>37</xdr:row>
      <xdr:rowOff>29210</xdr:rowOff>
    </xdr:to>
    <xdr:sp macro="" textlink="">
      <xdr:nvSpPr>
        <xdr:cNvPr id="334" name="楕円 333"/>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39370</xdr:rowOff>
    </xdr:from>
    <xdr:ext cx="762000" cy="259080"/>
    <xdr:sp macro="" textlink="">
      <xdr:nvSpPr>
        <xdr:cNvPr id="335" name="テキスト ボックス 334"/>
        <xdr:cNvSpPr txBox="1"/>
      </xdr:nvSpPr>
      <xdr:spPr>
        <a:xfrm>
          <a:off x="12623800" y="604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公債費の経常収支比率は、0.1ポイント増の21.2％となり、類似団体に比べ4.9ポイント多くなっています。</a:t>
          </a:r>
        </a:p>
        <a:p>
          <a:r>
            <a:rPr kumimoji="1" lang="ja-JP" altLang="en-US" sz="1300">
              <a:latin typeface="ＭＳ Ｐゴシック"/>
              <a:ea typeface="ＭＳ Ｐゴシック"/>
            </a:rPr>
            <a:t>　公債費の経常的経費は2千万円増（+0.5%）となり、経常経費充当一般財源は2千万円増（+0.5%）となりました。</a:t>
          </a:r>
        </a:p>
        <a:p>
          <a:r>
            <a:rPr kumimoji="1" lang="ja-JP" altLang="en-US" sz="1300">
              <a:latin typeface="ＭＳ Ｐゴシック"/>
              <a:ea typeface="ＭＳ Ｐゴシック"/>
            </a:rPr>
            <a:t>　令和2年度に借り入れた臨時財政対策債、令和4年度に借り入れた一般会計出資債などの元金償還開始によるものです。</a:t>
          </a:r>
        </a:p>
        <a:p>
          <a:r>
            <a:rPr kumimoji="1" lang="ja-JP" altLang="en-US" sz="1300">
              <a:latin typeface="ＭＳ Ｐゴシック"/>
              <a:ea typeface="ＭＳ Ｐゴシック"/>
            </a:rPr>
            <a:t>　公債費が上昇していることから、市債借入において、公債費の平準化を図った償還期間を設定します。</a:t>
          </a:r>
        </a:p>
      </xdr:txBody>
    </xdr:sp>
    <xdr:clientData/>
  </xdr:twoCellAnchor>
  <xdr:oneCellAnchor>
    <xdr:from xmlns:xdr="http://schemas.openxmlformats.org/drawingml/2006/spreadsheetDrawing">
      <xdr:col>3</xdr:col>
      <xdr:colOff>123825</xdr:colOff>
      <xdr:row>69</xdr:row>
      <xdr:rowOff>107950</xdr:rowOff>
    </xdr:from>
    <xdr:ext cx="293370" cy="225425"/>
    <xdr:sp macro="" textlink="">
      <xdr:nvSpPr>
        <xdr:cNvPr id="347" name="テキスト ボックス 346"/>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8" name="直線コネクタ 347"/>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920" cy="254000"/>
    <xdr:sp macro="" textlink="">
      <xdr:nvSpPr>
        <xdr:cNvPr id="349" name="テキスト ボックス 348"/>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0" name="直線コネクタ 349"/>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2920" cy="259080"/>
    <xdr:sp macro="" textlink="">
      <xdr:nvSpPr>
        <xdr:cNvPr id="351" name="テキスト ボックス 350"/>
        <xdr:cNvSpPr txBox="1"/>
      </xdr:nvSpPr>
      <xdr:spPr>
        <a:xfrm>
          <a:off x="254000" y="1389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2" name="直線コネクタ 351"/>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2920" cy="259080"/>
    <xdr:sp macro="" textlink="">
      <xdr:nvSpPr>
        <xdr:cNvPr id="353" name="テキスト ボックス 352"/>
        <xdr:cNvSpPr txBox="1"/>
      </xdr:nvSpPr>
      <xdr:spPr>
        <a:xfrm>
          <a:off x="254000" y="1351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4" name="直線コネクタ 353"/>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2920" cy="254000"/>
    <xdr:sp macro="" textlink="">
      <xdr:nvSpPr>
        <xdr:cNvPr id="355" name="テキスト ボックス 354"/>
        <xdr:cNvSpPr txBox="1"/>
      </xdr:nvSpPr>
      <xdr:spPr>
        <a:xfrm>
          <a:off x="25400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6" name="直線コネクタ 355"/>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2920" cy="259080"/>
    <xdr:sp macro="" textlink="">
      <xdr:nvSpPr>
        <xdr:cNvPr id="357" name="テキスト ボックス 356"/>
        <xdr:cNvSpPr txBox="1"/>
      </xdr:nvSpPr>
      <xdr:spPr>
        <a:xfrm>
          <a:off x="254000" y="1274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8" name="直線コネクタ 357"/>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2920" cy="259080"/>
    <xdr:sp macro="" textlink="">
      <xdr:nvSpPr>
        <xdr:cNvPr id="359" name="テキスト ボックス 358"/>
        <xdr:cNvSpPr txBox="1"/>
      </xdr:nvSpPr>
      <xdr:spPr>
        <a:xfrm>
          <a:off x="254000" y="12367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2920" cy="254000"/>
    <xdr:sp macro="" textlink="">
      <xdr:nvSpPr>
        <xdr:cNvPr id="361" name="テキスト ボックス 360"/>
        <xdr:cNvSpPr txBox="1"/>
      </xdr:nvSpPr>
      <xdr:spPr>
        <a:xfrm>
          <a:off x="254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153670</xdr:rowOff>
    </xdr:from>
    <xdr:to xmlns:xdr="http://schemas.openxmlformats.org/drawingml/2006/spreadsheetDrawing">
      <xdr:col>24</xdr:col>
      <xdr:colOff>25400</xdr:colOff>
      <xdr:row>82</xdr:row>
      <xdr:rowOff>50800</xdr:rowOff>
    </xdr:to>
    <xdr:cxnSp macro="">
      <xdr:nvCxnSpPr>
        <xdr:cNvPr id="363" name="直線コネクタ 362"/>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64"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5" name="直線コネクタ 364"/>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68580</xdr:rowOff>
    </xdr:from>
    <xdr:ext cx="762000" cy="259080"/>
    <xdr:sp macro="" textlink="">
      <xdr:nvSpPr>
        <xdr:cNvPr id="366" name="公債費最大値テキスト"/>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153670</xdr:rowOff>
    </xdr:from>
    <xdr:to xmlns:xdr="http://schemas.openxmlformats.org/drawingml/2006/spreadsheetDrawing">
      <xdr:col>24</xdr:col>
      <xdr:colOff>114300</xdr:colOff>
      <xdr:row>73</xdr:row>
      <xdr:rowOff>153670</xdr:rowOff>
    </xdr:to>
    <xdr:cxnSp macro="">
      <xdr:nvCxnSpPr>
        <xdr:cNvPr id="367" name="直線コネクタ 366"/>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80</xdr:row>
      <xdr:rowOff>20320</xdr:rowOff>
    </xdr:from>
    <xdr:to xmlns:xdr="http://schemas.openxmlformats.org/drawingml/2006/spreadsheetDrawing">
      <xdr:col>24</xdr:col>
      <xdr:colOff>25400</xdr:colOff>
      <xdr:row>80</xdr:row>
      <xdr:rowOff>27940</xdr:rowOff>
    </xdr:to>
    <xdr:cxnSp macro="">
      <xdr:nvCxnSpPr>
        <xdr:cNvPr id="368" name="直線コネクタ 367"/>
        <xdr:cNvCxnSpPr/>
      </xdr:nvCxnSpPr>
      <xdr:spPr>
        <a:xfrm>
          <a:off x="3987800" y="1373632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134620</xdr:rowOff>
    </xdr:from>
    <xdr:ext cx="762000" cy="254000"/>
    <xdr:sp macro="" textlink="">
      <xdr:nvSpPr>
        <xdr:cNvPr id="369" name="公債費平均値テキスト"/>
        <xdr:cNvSpPr txBox="1"/>
      </xdr:nvSpPr>
      <xdr:spPr>
        <a:xfrm>
          <a:off x="4914900" y="1316482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118110</xdr:rowOff>
    </xdr:from>
    <xdr:to xmlns:xdr="http://schemas.openxmlformats.org/drawingml/2006/spreadsheetDrawing">
      <xdr:col>24</xdr:col>
      <xdr:colOff>76200</xdr:colOff>
      <xdr:row>78</xdr:row>
      <xdr:rowOff>48260</xdr:rowOff>
    </xdr:to>
    <xdr:sp macro="" textlink="">
      <xdr:nvSpPr>
        <xdr:cNvPr id="370" name="フローチャート: 判断 369"/>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168910</xdr:rowOff>
    </xdr:from>
    <xdr:to xmlns:xdr="http://schemas.openxmlformats.org/drawingml/2006/spreadsheetDrawing">
      <xdr:col>19</xdr:col>
      <xdr:colOff>187325</xdr:colOff>
      <xdr:row>80</xdr:row>
      <xdr:rowOff>20320</xdr:rowOff>
    </xdr:to>
    <xdr:cxnSp macro="">
      <xdr:nvCxnSpPr>
        <xdr:cNvPr id="371" name="直線コネクタ 370"/>
        <xdr:cNvCxnSpPr/>
      </xdr:nvCxnSpPr>
      <xdr:spPr>
        <a:xfrm>
          <a:off x="3098800" y="137134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7620</xdr:rowOff>
    </xdr:from>
    <xdr:to xmlns:xdr="http://schemas.openxmlformats.org/drawingml/2006/spreadsheetDrawing">
      <xdr:col>20</xdr:col>
      <xdr:colOff>38100</xdr:colOff>
      <xdr:row>78</xdr:row>
      <xdr:rowOff>109220</xdr:rowOff>
    </xdr:to>
    <xdr:sp macro="" textlink="">
      <xdr:nvSpPr>
        <xdr:cNvPr id="372" name="フローチャート: 判断 371"/>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119380</xdr:rowOff>
    </xdr:from>
    <xdr:ext cx="731520" cy="259080"/>
    <xdr:sp macro="" textlink="">
      <xdr:nvSpPr>
        <xdr:cNvPr id="373" name="テキスト ボックス 372"/>
        <xdr:cNvSpPr txBox="1"/>
      </xdr:nvSpPr>
      <xdr:spPr>
        <a:xfrm>
          <a:off x="3606800" y="1314958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79</xdr:row>
      <xdr:rowOff>138430</xdr:rowOff>
    </xdr:from>
    <xdr:to xmlns:xdr="http://schemas.openxmlformats.org/drawingml/2006/spreadsheetDrawing">
      <xdr:col>15</xdr:col>
      <xdr:colOff>98425</xdr:colOff>
      <xdr:row>79</xdr:row>
      <xdr:rowOff>168910</xdr:rowOff>
    </xdr:to>
    <xdr:cxnSp macro="">
      <xdr:nvCxnSpPr>
        <xdr:cNvPr id="374" name="直線コネクタ 373"/>
        <xdr:cNvCxnSpPr/>
      </xdr:nvCxnSpPr>
      <xdr:spPr>
        <a:xfrm>
          <a:off x="2209800" y="136829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0</xdr:rowOff>
    </xdr:from>
    <xdr:to xmlns:xdr="http://schemas.openxmlformats.org/drawingml/2006/spreadsheetDrawing">
      <xdr:col>15</xdr:col>
      <xdr:colOff>149225</xdr:colOff>
      <xdr:row>78</xdr:row>
      <xdr:rowOff>101600</xdr:rowOff>
    </xdr:to>
    <xdr:sp macro="" textlink="">
      <xdr:nvSpPr>
        <xdr:cNvPr id="375" name="フローチャート: 判断 374"/>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111760</xdr:rowOff>
    </xdr:from>
    <xdr:ext cx="762000" cy="254000"/>
    <xdr:sp macro="" textlink="">
      <xdr:nvSpPr>
        <xdr:cNvPr id="376" name="テキスト ボックス 375"/>
        <xdr:cNvSpPr txBox="1"/>
      </xdr:nvSpPr>
      <xdr:spPr>
        <a:xfrm>
          <a:off x="2717800" y="13141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79</xdr:row>
      <xdr:rowOff>100330</xdr:rowOff>
    </xdr:from>
    <xdr:to xmlns:xdr="http://schemas.openxmlformats.org/drawingml/2006/spreadsheetDrawing">
      <xdr:col>11</xdr:col>
      <xdr:colOff>9525</xdr:colOff>
      <xdr:row>79</xdr:row>
      <xdr:rowOff>138430</xdr:rowOff>
    </xdr:to>
    <xdr:cxnSp macro="">
      <xdr:nvCxnSpPr>
        <xdr:cNvPr id="377" name="直線コネクタ 376"/>
        <xdr:cNvCxnSpPr/>
      </xdr:nvCxnSpPr>
      <xdr:spPr>
        <a:xfrm>
          <a:off x="1320800" y="136448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110490</xdr:rowOff>
    </xdr:from>
    <xdr:to xmlns:xdr="http://schemas.openxmlformats.org/drawingml/2006/spreadsheetDrawing">
      <xdr:col>11</xdr:col>
      <xdr:colOff>60325</xdr:colOff>
      <xdr:row>78</xdr:row>
      <xdr:rowOff>40640</xdr:rowOff>
    </xdr:to>
    <xdr:sp macro="" textlink="">
      <xdr:nvSpPr>
        <xdr:cNvPr id="378" name="フローチャート: 判断 377"/>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50800</xdr:rowOff>
    </xdr:from>
    <xdr:ext cx="756920" cy="259080"/>
    <xdr:sp macro="" textlink="">
      <xdr:nvSpPr>
        <xdr:cNvPr id="379" name="テキスト ボックス 378"/>
        <xdr:cNvSpPr txBox="1"/>
      </xdr:nvSpPr>
      <xdr:spPr>
        <a:xfrm>
          <a:off x="1828800" y="130810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xdr:rowOff>
    </xdr:from>
    <xdr:to xmlns:xdr="http://schemas.openxmlformats.org/drawingml/2006/spreadsheetDrawing">
      <xdr:col>6</xdr:col>
      <xdr:colOff>171450</xdr:colOff>
      <xdr:row>78</xdr:row>
      <xdr:rowOff>116840</xdr:rowOff>
    </xdr:to>
    <xdr:sp macro="" textlink="">
      <xdr:nvSpPr>
        <xdr:cNvPr id="380" name="フローチャート: 判断 379"/>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127000</xdr:rowOff>
    </xdr:from>
    <xdr:ext cx="756920" cy="259080"/>
    <xdr:sp macro="" textlink="">
      <xdr:nvSpPr>
        <xdr:cNvPr id="381" name="テキスト ボックス 380"/>
        <xdr:cNvSpPr txBox="1"/>
      </xdr:nvSpPr>
      <xdr:spPr>
        <a:xfrm>
          <a:off x="939800" y="131572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2" name="テキスト ボックス 381"/>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3" name="テキスト ボックス 382"/>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920" cy="259080"/>
    <xdr:sp macro="" textlink="">
      <xdr:nvSpPr>
        <xdr:cNvPr id="384" name="テキスト ボックス 383"/>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5" name="テキスト ボックス 384"/>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6" name="テキスト ボックス 385"/>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79</xdr:row>
      <xdr:rowOff>148590</xdr:rowOff>
    </xdr:from>
    <xdr:to xmlns:xdr="http://schemas.openxmlformats.org/drawingml/2006/spreadsheetDrawing">
      <xdr:col>24</xdr:col>
      <xdr:colOff>76200</xdr:colOff>
      <xdr:row>80</xdr:row>
      <xdr:rowOff>78740</xdr:rowOff>
    </xdr:to>
    <xdr:sp macro="" textlink="">
      <xdr:nvSpPr>
        <xdr:cNvPr id="387" name="楕円 386"/>
        <xdr:cNvSpPr/>
      </xdr:nvSpPr>
      <xdr:spPr>
        <a:xfrm>
          <a:off x="4775200" y="1369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120650</xdr:rowOff>
    </xdr:from>
    <xdr:ext cx="762000" cy="254000"/>
    <xdr:sp macro="" textlink="">
      <xdr:nvSpPr>
        <xdr:cNvPr id="388" name="公債費該当値テキスト"/>
        <xdr:cNvSpPr txBox="1"/>
      </xdr:nvSpPr>
      <xdr:spPr>
        <a:xfrm>
          <a:off x="4914900" y="136652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140970</xdr:rowOff>
    </xdr:from>
    <xdr:to xmlns:xdr="http://schemas.openxmlformats.org/drawingml/2006/spreadsheetDrawing">
      <xdr:col>20</xdr:col>
      <xdr:colOff>38100</xdr:colOff>
      <xdr:row>80</xdr:row>
      <xdr:rowOff>71120</xdr:rowOff>
    </xdr:to>
    <xdr:sp macro="" textlink="">
      <xdr:nvSpPr>
        <xdr:cNvPr id="389" name="楕円 388"/>
        <xdr:cNvSpPr/>
      </xdr:nvSpPr>
      <xdr:spPr>
        <a:xfrm>
          <a:off x="3937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80</xdr:row>
      <xdr:rowOff>55880</xdr:rowOff>
    </xdr:from>
    <xdr:ext cx="731520" cy="259080"/>
    <xdr:sp macro="" textlink="">
      <xdr:nvSpPr>
        <xdr:cNvPr id="390" name="テキスト ボックス 389"/>
        <xdr:cNvSpPr txBox="1"/>
      </xdr:nvSpPr>
      <xdr:spPr>
        <a:xfrm>
          <a:off x="3606800" y="1377188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118110</xdr:rowOff>
    </xdr:from>
    <xdr:to xmlns:xdr="http://schemas.openxmlformats.org/drawingml/2006/spreadsheetDrawing">
      <xdr:col>15</xdr:col>
      <xdr:colOff>149225</xdr:colOff>
      <xdr:row>80</xdr:row>
      <xdr:rowOff>48260</xdr:rowOff>
    </xdr:to>
    <xdr:sp macro="" textlink="">
      <xdr:nvSpPr>
        <xdr:cNvPr id="391" name="楕円 390"/>
        <xdr:cNvSpPr/>
      </xdr:nvSpPr>
      <xdr:spPr>
        <a:xfrm>
          <a:off x="3048000" y="1366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80</xdr:row>
      <xdr:rowOff>33020</xdr:rowOff>
    </xdr:from>
    <xdr:ext cx="762000" cy="259080"/>
    <xdr:sp macro="" textlink="">
      <xdr:nvSpPr>
        <xdr:cNvPr id="392" name="テキスト ボックス 391"/>
        <xdr:cNvSpPr txBox="1"/>
      </xdr:nvSpPr>
      <xdr:spPr>
        <a:xfrm>
          <a:off x="2717800" y="13749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87630</xdr:rowOff>
    </xdr:from>
    <xdr:to xmlns:xdr="http://schemas.openxmlformats.org/drawingml/2006/spreadsheetDrawing">
      <xdr:col>11</xdr:col>
      <xdr:colOff>60325</xdr:colOff>
      <xdr:row>80</xdr:row>
      <xdr:rowOff>17780</xdr:rowOff>
    </xdr:to>
    <xdr:sp macro="" textlink="">
      <xdr:nvSpPr>
        <xdr:cNvPr id="393" name="楕円 392"/>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2540</xdr:rowOff>
    </xdr:from>
    <xdr:ext cx="756920" cy="259080"/>
    <xdr:sp macro="" textlink="">
      <xdr:nvSpPr>
        <xdr:cNvPr id="394" name="テキスト ボックス 393"/>
        <xdr:cNvSpPr txBox="1"/>
      </xdr:nvSpPr>
      <xdr:spPr>
        <a:xfrm>
          <a:off x="1828800" y="137185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49530</xdr:rowOff>
    </xdr:from>
    <xdr:to xmlns:xdr="http://schemas.openxmlformats.org/drawingml/2006/spreadsheetDrawing">
      <xdr:col>6</xdr:col>
      <xdr:colOff>171450</xdr:colOff>
      <xdr:row>79</xdr:row>
      <xdr:rowOff>151130</xdr:rowOff>
    </xdr:to>
    <xdr:sp macro="" textlink="">
      <xdr:nvSpPr>
        <xdr:cNvPr id="395" name="楕円 394"/>
        <xdr:cNvSpPr/>
      </xdr:nvSpPr>
      <xdr:spPr>
        <a:xfrm>
          <a:off x="1270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135890</xdr:rowOff>
    </xdr:from>
    <xdr:ext cx="756920" cy="259080"/>
    <xdr:sp macro="" textlink="">
      <xdr:nvSpPr>
        <xdr:cNvPr id="396" name="テキスト ボックス 395"/>
        <xdr:cNvSpPr txBox="1"/>
      </xdr:nvSpPr>
      <xdr:spPr>
        <a:xfrm>
          <a:off x="939800" y="136804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公債費以外の経常収支比率は、4.5ポイント増の72.7％となり、類似団体に比べ3.5ポイント少なくなっています。</a:t>
          </a:r>
        </a:p>
        <a:p>
          <a:r>
            <a:rPr kumimoji="1" lang="ja-JP" altLang="en-US" sz="1300">
              <a:latin typeface="ＭＳ Ｐゴシック"/>
              <a:ea typeface="ＭＳ Ｐゴシック"/>
            </a:rPr>
            <a:t>　当市の経常収支比率は、年度によって増減が大きい法人市民税や地方交付税などの経常一般財源の影響を受けやすいため、経常収支比率が大きく上下することがあります。</a:t>
          </a:r>
        </a:p>
        <a:p>
          <a:r>
            <a:rPr kumimoji="1" lang="ja-JP" altLang="en-US" sz="1300">
              <a:latin typeface="ＭＳ Ｐゴシック"/>
              <a:ea typeface="ＭＳ Ｐゴシック"/>
            </a:rPr>
            <a:t>　安定した経常一般財源の確保に努めるとともに、数値の動向を注視していきます。</a:t>
          </a:r>
        </a:p>
      </xdr:txBody>
    </xdr:sp>
    <xdr:clientData/>
  </xdr:twoCellAnchor>
  <xdr:oneCellAnchor>
    <xdr:from xmlns:xdr="http://schemas.openxmlformats.org/drawingml/2006/spreadsheetDrawing">
      <xdr:col>62</xdr:col>
      <xdr:colOff>6350</xdr:colOff>
      <xdr:row>69</xdr:row>
      <xdr:rowOff>107950</xdr:rowOff>
    </xdr:from>
    <xdr:ext cx="293370" cy="225425"/>
    <xdr:sp macro="" textlink="">
      <xdr:nvSpPr>
        <xdr:cNvPr id="408" name="テキスト ボックス 407"/>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9" name="直線コネクタ 408"/>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920" cy="254000"/>
    <xdr:sp macro="" textlink="">
      <xdr:nvSpPr>
        <xdr:cNvPr id="410" name="テキスト ボックス 409"/>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11" name="直線コネクタ 410"/>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2920" cy="259080"/>
    <xdr:sp macro="" textlink="">
      <xdr:nvSpPr>
        <xdr:cNvPr id="412" name="テキスト ボックス 411"/>
        <xdr:cNvSpPr txBox="1"/>
      </xdr:nvSpPr>
      <xdr:spPr>
        <a:xfrm>
          <a:off x="11938000" y="13945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13" name="直線コネクタ 412"/>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2920" cy="254000"/>
    <xdr:sp macro="" textlink="">
      <xdr:nvSpPr>
        <xdr:cNvPr id="414" name="テキスト ボックス 413"/>
        <xdr:cNvSpPr txBox="1"/>
      </xdr:nvSpPr>
      <xdr:spPr>
        <a:xfrm>
          <a:off x="11938000" y="13619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5" name="直線コネクタ 414"/>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2920" cy="258445"/>
    <xdr:sp macro="" textlink="">
      <xdr:nvSpPr>
        <xdr:cNvPr id="416" name="テキスト ボックス 415"/>
        <xdr:cNvSpPr txBox="1"/>
      </xdr:nvSpPr>
      <xdr:spPr>
        <a:xfrm>
          <a:off x="11938000" y="13292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7" name="直線コネクタ 416"/>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2920" cy="259080"/>
    <xdr:sp macro="" textlink="">
      <xdr:nvSpPr>
        <xdr:cNvPr id="418" name="テキスト ボックス 417"/>
        <xdr:cNvSpPr txBox="1"/>
      </xdr:nvSpPr>
      <xdr:spPr>
        <a:xfrm>
          <a:off x="11938000" y="12966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9" name="直線コネクタ 418"/>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2920" cy="254000"/>
    <xdr:sp macro="" textlink="">
      <xdr:nvSpPr>
        <xdr:cNvPr id="420" name="テキスト ボックス 419"/>
        <xdr:cNvSpPr txBox="1"/>
      </xdr:nvSpPr>
      <xdr:spPr>
        <a:xfrm>
          <a:off x="11938000" y="12639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21" name="直線コネクタ 420"/>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2920" cy="259080"/>
    <xdr:sp macro="" textlink="">
      <xdr:nvSpPr>
        <xdr:cNvPr id="422" name="テキスト ボックス 421"/>
        <xdr:cNvSpPr txBox="1"/>
      </xdr:nvSpPr>
      <xdr:spPr>
        <a:xfrm>
          <a:off x="11938000" y="12312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920" cy="254000"/>
    <xdr:sp macro="" textlink="">
      <xdr:nvSpPr>
        <xdr:cNvPr id="424" name="テキスト ボックス 423"/>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89535</xdr:rowOff>
    </xdr:from>
    <xdr:to xmlns:xdr="http://schemas.openxmlformats.org/drawingml/2006/spreadsheetDrawing">
      <xdr:col>82</xdr:col>
      <xdr:colOff>107950</xdr:colOff>
      <xdr:row>81</xdr:row>
      <xdr:rowOff>10795</xdr:rowOff>
    </xdr:to>
    <xdr:cxnSp macro="">
      <xdr:nvCxnSpPr>
        <xdr:cNvPr id="426" name="直線コネクタ 425"/>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154940</xdr:rowOff>
    </xdr:from>
    <xdr:ext cx="762000" cy="254000"/>
    <xdr:sp macro="" textlink="">
      <xdr:nvSpPr>
        <xdr:cNvPr id="427" name="公債費以外最小値テキスト"/>
        <xdr:cNvSpPr txBox="1"/>
      </xdr:nvSpPr>
      <xdr:spPr>
        <a:xfrm>
          <a:off x="16598900" y="138709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10795</xdr:rowOff>
    </xdr:from>
    <xdr:to xmlns:xdr="http://schemas.openxmlformats.org/drawingml/2006/spreadsheetDrawing">
      <xdr:col>82</xdr:col>
      <xdr:colOff>196850</xdr:colOff>
      <xdr:row>81</xdr:row>
      <xdr:rowOff>10795</xdr:rowOff>
    </xdr:to>
    <xdr:cxnSp macro="">
      <xdr:nvCxnSpPr>
        <xdr:cNvPr id="428" name="直線コネクタ 427"/>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4445</xdr:rowOff>
    </xdr:from>
    <xdr:ext cx="762000" cy="259080"/>
    <xdr:sp macro="" textlink="">
      <xdr:nvSpPr>
        <xdr:cNvPr id="429" name="公債費以外最大値テキスト"/>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89535</xdr:rowOff>
    </xdr:from>
    <xdr:to xmlns:xdr="http://schemas.openxmlformats.org/drawingml/2006/spreadsheetDrawing">
      <xdr:col>82</xdr:col>
      <xdr:colOff>196850</xdr:colOff>
      <xdr:row>73</xdr:row>
      <xdr:rowOff>89535</xdr:rowOff>
    </xdr:to>
    <xdr:cxnSp macro="">
      <xdr:nvCxnSpPr>
        <xdr:cNvPr id="430" name="直線コネクタ 429"/>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73</xdr:row>
      <xdr:rowOff>147955</xdr:rowOff>
    </xdr:from>
    <xdr:to xmlns:xdr="http://schemas.openxmlformats.org/drawingml/2006/spreadsheetDrawing">
      <xdr:col>82</xdr:col>
      <xdr:colOff>107950</xdr:colOff>
      <xdr:row>75</xdr:row>
      <xdr:rowOff>99060</xdr:rowOff>
    </xdr:to>
    <xdr:cxnSp macro="">
      <xdr:nvCxnSpPr>
        <xdr:cNvPr id="431" name="直線コネクタ 430"/>
        <xdr:cNvCxnSpPr/>
      </xdr:nvCxnSpPr>
      <xdr:spPr>
        <a:xfrm>
          <a:off x="15671800" y="12663805"/>
          <a:ext cx="83820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77470</xdr:rowOff>
    </xdr:from>
    <xdr:ext cx="762000" cy="254000"/>
    <xdr:sp macro="" textlink="">
      <xdr:nvSpPr>
        <xdr:cNvPr id="432" name="公債費以外平均値テキスト"/>
        <xdr:cNvSpPr txBox="1"/>
      </xdr:nvSpPr>
      <xdr:spPr>
        <a:xfrm>
          <a:off x="16598900" y="131076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105410</xdr:rowOff>
    </xdr:from>
    <xdr:to xmlns:xdr="http://schemas.openxmlformats.org/drawingml/2006/spreadsheetDrawing">
      <xdr:col>82</xdr:col>
      <xdr:colOff>158750</xdr:colOff>
      <xdr:row>77</xdr:row>
      <xdr:rowOff>35560</xdr:rowOff>
    </xdr:to>
    <xdr:sp macro="" textlink="">
      <xdr:nvSpPr>
        <xdr:cNvPr id="433" name="フローチャート: 判断 432"/>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73</xdr:row>
      <xdr:rowOff>147955</xdr:rowOff>
    </xdr:from>
    <xdr:to xmlns:xdr="http://schemas.openxmlformats.org/drawingml/2006/spreadsheetDrawing">
      <xdr:col>78</xdr:col>
      <xdr:colOff>69850</xdr:colOff>
      <xdr:row>74</xdr:row>
      <xdr:rowOff>15875</xdr:rowOff>
    </xdr:to>
    <xdr:cxnSp macro="">
      <xdr:nvCxnSpPr>
        <xdr:cNvPr id="434" name="直線コネクタ 433"/>
        <xdr:cNvCxnSpPr/>
      </xdr:nvCxnSpPr>
      <xdr:spPr>
        <a:xfrm flipV="1">
          <a:off x="14782800" y="1266380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20955</xdr:rowOff>
    </xdr:from>
    <xdr:to xmlns:xdr="http://schemas.openxmlformats.org/drawingml/2006/spreadsheetDrawing">
      <xdr:col>78</xdr:col>
      <xdr:colOff>120650</xdr:colOff>
      <xdr:row>76</xdr:row>
      <xdr:rowOff>122555</xdr:rowOff>
    </xdr:to>
    <xdr:sp macro="" textlink="">
      <xdr:nvSpPr>
        <xdr:cNvPr id="435" name="フローチャート: 判断 434"/>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107315</xdr:rowOff>
    </xdr:from>
    <xdr:ext cx="736600" cy="259080"/>
    <xdr:sp macro="" textlink="">
      <xdr:nvSpPr>
        <xdr:cNvPr id="436" name="テキスト ボックス 435"/>
        <xdr:cNvSpPr txBox="1"/>
      </xdr:nvSpPr>
      <xdr:spPr>
        <a:xfrm>
          <a:off x="15290800" y="131375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15875</xdr:rowOff>
    </xdr:from>
    <xdr:to xmlns:xdr="http://schemas.openxmlformats.org/drawingml/2006/spreadsheetDrawing">
      <xdr:col>73</xdr:col>
      <xdr:colOff>180975</xdr:colOff>
      <xdr:row>74</xdr:row>
      <xdr:rowOff>107315</xdr:rowOff>
    </xdr:to>
    <xdr:cxnSp macro="">
      <xdr:nvCxnSpPr>
        <xdr:cNvPr id="437" name="直線コネクタ 436"/>
        <xdr:cNvCxnSpPr/>
      </xdr:nvCxnSpPr>
      <xdr:spPr>
        <a:xfrm flipV="1">
          <a:off x="13893800" y="1270317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107315</xdr:rowOff>
    </xdr:from>
    <xdr:to xmlns:xdr="http://schemas.openxmlformats.org/drawingml/2006/spreadsheetDrawing">
      <xdr:col>74</xdr:col>
      <xdr:colOff>31750</xdr:colOff>
      <xdr:row>76</xdr:row>
      <xdr:rowOff>37465</xdr:rowOff>
    </xdr:to>
    <xdr:sp macro="" textlink="">
      <xdr:nvSpPr>
        <xdr:cNvPr id="438" name="フローチャート: 判断 437"/>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22225</xdr:rowOff>
    </xdr:from>
    <xdr:ext cx="762000" cy="258445"/>
    <xdr:sp macro="" textlink="">
      <xdr:nvSpPr>
        <xdr:cNvPr id="439" name="テキスト ボックス 438"/>
        <xdr:cNvSpPr txBox="1"/>
      </xdr:nvSpPr>
      <xdr:spPr>
        <a:xfrm>
          <a:off x="14401800" y="13052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3175</xdr:rowOff>
    </xdr:from>
    <xdr:to xmlns:xdr="http://schemas.openxmlformats.org/drawingml/2006/spreadsheetDrawing">
      <xdr:col>69</xdr:col>
      <xdr:colOff>92075</xdr:colOff>
      <xdr:row>74</xdr:row>
      <xdr:rowOff>107315</xdr:rowOff>
    </xdr:to>
    <xdr:cxnSp macro="">
      <xdr:nvCxnSpPr>
        <xdr:cNvPr id="440" name="直線コネクタ 439"/>
        <xdr:cNvCxnSpPr/>
      </xdr:nvCxnSpPr>
      <xdr:spPr>
        <a:xfrm>
          <a:off x="13004800" y="12690475"/>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95885</xdr:rowOff>
    </xdr:from>
    <xdr:to xmlns:xdr="http://schemas.openxmlformats.org/drawingml/2006/spreadsheetDrawing">
      <xdr:col>69</xdr:col>
      <xdr:colOff>142875</xdr:colOff>
      <xdr:row>75</xdr:row>
      <xdr:rowOff>26035</xdr:rowOff>
    </xdr:to>
    <xdr:sp macro="" textlink="">
      <xdr:nvSpPr>
        <xdr:cNvPr id="441" name="フローチャート: 判断 440"/>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10795</xdr:rowOff>
    </xdr:from>
    <xdr:ext cx="756920" cy="258445"/>
    <xdr:sp macro="" textlink="">
      <xdr:nvSpPr>
        <xdr:cNvPr id="442" name="テキスト ボックス 441"/>
        <xdr:cNvSpPr txBox="1"/>
      </xdr:nvSpPr>
      <xdr:spPr>
        <a:xfrm>
          <a:off x="13512800" y="1286954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139700</xdr:rowOff>
    </xdr:from>
    <xdr:to xmlns:xdr="http://schemas.openxmlformats.org/drawingml/2006/spreadsheetDrawing">
      <xdr:col>65</xdr:col>
      <xdr:colOff>53975</xdr:colOff>
      <xdr:row>76</xdr:row>
      <xdr:rowOff>69850</xdr:rowOff>
    </xdr:to>
    <xdr:sp macro="" textlink="">
      <xdr:nvSpPr>
        <xdr:cNvPr id="443" name="フローチャート: 判断 442"/>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54610</xdr:rowOff>
    </xdr:from>
    <xdr:ext cx="762000" cy="254000"/>
    <xdr:sp macro="" textlink="">
      <xdr:nvSpPr>
        <xdr:cNvPr id="444" name="テキスト ボックス 443"/>
        <xdr:cNvSpPr txBox="1"/>
      </xdr:nvSpPr>
      <xdr:spPr>
        <a:xfrm>
          <a:off x="12623800" y="13084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920" cy="259080"/>
    <xdr:sp macro="" textlink="">
      <xdr:nvSpPr>
        <xdr:cNvPr id="446" name="テキスト ボックス 445"/>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920" cy="259080"/>
    <xdr:sp macro="" textlink="">
      <xdr:nvSpPr>
        <xdr:cNvPr id="447" name="テキスト ボックス 446"/>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920" cy="259080"/>
    <xdr:sp macro="" textlink="">
      <xdr:nvSpPr>
        <xdr:cNvPr id="449" name="テキスト ボックス 448"/>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48260</xdr:rowOff>
    </xdr:from>
    <xdr:to xmlns:xdr="http://schemas.openxmlformats.org/drawingml/2006/spreadsheetDrawing">
      <xdr:col>82</xdr:col>
      <xdr:colOff>158750</xdr:colOff>
      <xdr:row>75</xdr:row>
      <xdr:rowOff>149860</xdr:rowOff>
    </xdr:to>
    <xdr:sp macro="" textlink="">
      <xdr:nvSpPr>
        <xdr:cNvPr id="450" name="楕円 449"/>
        <xdr:cNvSpPr/>
      </xdr:nvSpPr>
      <xdr:spPr>
        <a:xfrm>
          <a:off x="16459200" y="1290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64770</xdr:rowOff>
    </xdr:from>
    <xdr:ext cx="762000" cy="254000"/>
    <xdr:sp macro="" textlink="">
      <xdr:nvSpPr>
        <xdr:cNvPr id="451" name="公債費以外該当値テキスト"/>
        <xdr:cNvSpPr txBox="1"/>
      </xdr:nvSpPr>
      <xdr:spPr>
        <a:xfrm>
          <a:off x="16598900" y="127520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73</xdr:row>
      <xdr:rowOff>97790</xdr:rowOff>
    </xdr:from>
    <xdr:to xmlns:xdr="http://schemas.openxmlformats.org/drawingml/2006/spreadsheetDrawing">
      <xdr:col>78</xdr:col>
      <xdr:colOff>120650</xdr:colOff>
      <xdr:row>74</xdr:row>
      <xdr:rowOff>27305</xdr:rowOff>
    </xdr:to>
    <xdr:sp macro="" textlink="">
      <xdr:nvSpPr>
        <xdr:cNvPr id="452" name="楕円 451"/>
        <xdr:cNvSpPr/>
      </xdr:nvSpPr>
      <xdr:spPr>
        <a:xfrm>
          <a:off x="15621000" y="126136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72</xdr:row>
      <xdr:rowOff>37465</xdr:rowOff>
    </xdr:from>
    <xdr:ext cx="736600" cy="259080"/>
    <xdr:sp macro="" textlink="">
      <xdr:nvSpPr>
        <xdr:cNvPr id="453" name="テキスト ボックス 452"/>
        <xdr:cNvSpPr txBox="1"/>
      </xdr:nvSpPr>
      <xdr:spPr>
        <a:xfrm>
          <a:off x="15290800" y="12381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73</xdr:row>
      <xdr:rowOff>136525</xdr:rowOff>
    </xdr:from>
    <xdr:to xmlns:xdr="http://schemas.openxmlformats.org/drawingml/2006/spreadsheetDrawing">
      <xdr:col>74</xdr:col>
      <xdr:colOff>31750</xdr:colOff>
      <xdr:row>74</xdr:row>
      <xdr:rowOff>66675</xdr:rowOff>
    </xdr:to>
    <xdr:sp macro="" textlink="">
      <xdr:nvSpPr>
        <xdr:cNvPr id="454" name="楕円 453"/>
        <xdr:cNvSpPr/>
      </xdr:nvSpPr>
      <xdr:spPr>
        <a:xfrm>
          <a:off x="14732000" y="1265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72</xdr:row>
      <xdr:rowOff>76835</xdr:rowOff>
    </xdr:from>
    <xdr:ext cx="762000" cy="254000"/>
    <xdr:sp macro="" textlink="">
      <xdr:nvSpPr>
        <xdr:cNvPr id="455" name="テキスト ボックス 454"/>
        <xdr:cNvSpPr txBox="1"/>
      </xdr:nvSpPr>
      <xdr:spPr>
        <a:xfrm>
          <a:off x="14401800" y="124212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56515</xdr:rowOff>
    </xdr:from>
    <xdr:to xmlns:xdr="http://schemas.openxmlformats.org/drawingml/2006/spreadsheetDrawing">
      <xdr:col>69</xdr:col>
      <xdr:colOff>142875</xdr:colOff>
      <xdr:row>74</xdr:row>
      <xdr:rowOff>158115</xdr:rowOff>
    </xdr:to>
    <xdr:sp macro="" textlink="">
      <xdr:nvSpPr>
        <xdr:cNvPr id="456" name="楕円 455"/>
        <xdr:cNvSpPr/>
      </xdr:nvSpPr>
      <xdr:spPr>
        <a:xfrm>
          <a:off x="13843000" y="1274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168275</xdr:rowOff>
    </xdr:from>
    <xdr:ext cx="756920" cy="254000"/>
    <xdr:sp macro="" textlink="">
      <xdr:nvSpPr>
        <xdr:cNvPr id="457" name="テキスト ボックス 456"/>
        <xdr:cNvSpPr txBox="1"/>
      </xdr:nvSpPr>
      <xdr:spPr>
        <a:xfrm>
          <a:off x="13512800" y="1251267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73</xdr:row>
      <xdr:rowOff>123825</xdr:rowOff>
    </xdr:from>
    <xdr:to xmlns:xdr="http://schemas.openxmlformats.org/drawingml/2006/spreadsheetDrawing">
      <xdr:col>65</xdr:col>
      <xdr:colOff>53975</xdr:colOff>
      <xdr:row>74</xdr:row>
      <xdr:rowOff>53975</xdr:rowOff>
    </xdr:to>
    <xdr:sp macro="" textlink="">
      <xdr:nvSpPr>
        <xdr:cNvPr id="458" name="楕円 457"/>
        <xdr:cNvSpPr/>
      </xdr:nvSpPr>
      <xdr:spPr>
        <a:xfrm>
          <a:off x="12954000" y="1263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72</xdr:row>
      <xdr:rowOff>64135</xdr:rowOff>
    </xdr:from>
    <xdr:ext cx="762000" cy="254000"/>
    <xdr:sp macro="" textlink="">
      <xdr:nvSpPr>
        <xdr:cNvPr id="459" name="テキスト ボックス 458"/>
        <xdr:cNvSpPr txBox="1"/>
      </xdr:nvSpPr>
      <xdr:spPr>
        <a:xfrm>
          <a:off x="12623800" y="124085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6400" cy="270510"/>
    <xdr:sp macro="" textlink="">
      <xdr:nvSpPr>
        <xdr:cNvPr id="29" name="テキスト ボックス 28"/>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4000"/>
    <xdr:sp macro="" textlink="">
      <xdr:nvSpPr>
        <xdr:cNvPr id="31" name="テキスト ボックス 30"/>
        <xdr:cNvSpPr txBox="1"/>
      </xdr:nvSpPr>
      <xdr:spPr>
        <a:xfrm>
          <a:off x="1384300" y="3794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4000"/>
    <xdr:sp macro="" textlink="">
      <xdr:nvSpPr>
        <xdr:cNvPr id="33" name="テキスト ボックス 32"/>
        <xdr:cNvSpPr txBox="1"/>
      </xdr:nvSpPr>
      <xdr:spPr>
        <a:xfrm>
          <a:off x="1384300" y="3414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4000"/>
    <xdr:sp macro="" textlink="">
      <xdr:nvSpPr>
        <xdr:cNvPr id="37" name="テキスト ボックス 36"/>
        <xdr:cNvSpPr txBox="1"/>
      </xdr:nvSpPr>
      <xdr:spPr>
        <a:xfrm>
          <a:off x="1384300" y="2651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4000"/>
    <xdr:sp macro="" textlink="">
      <xdr:nvSpPr>
        <xdr:cNvPr id="39" name="テキスト ボックス 38"/>
        <xdr:cNvSpPr txBox="1"/>
      </xdr:nvSpPr>
      <xdr:spPr>
        <a:xfrm>
          <a:off x="1384300" y="22713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000"/>
    <xdr:sp macro="" textlink="">
      <xdr:nvSpPr>
        <xdr:cNvPr id="43" name="テキスト ボックス 42"/>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115570</xdr:rowOff>
    </xdr:from>
    <xdr:to xmlns:xdr="http://schemas.openxmlformats.org/drawingml/2006/spreadsheetDrawing">
      <xdr:col>29</xdr:col>
      <xdr:colOff>127000</xdr:colOff>
      <xdr:row>20</xdr:row>
      <xdr:rowOff>111760</xdr:rowOff>
    </xdr:to>
    <xdr:cxnSp macro="">
      <xdr:nvCxnSpPr>
        <xdr:cNvPr id="45" name="直線コネクタ 44"/>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83820</xdr:rowOff>
    </xdr:from>
    <xdr:ext cx="756920" cy="259080"/>
    <xdr:sp macro="" textlink="">
      <xdr:nvSpPr>
        <xdr:cNvPr id="46" name="人口1人当たり決算額の推移最小値テキスト130"/>
        <xdr:cNvSpPr txBox="1"/>
      </xdr:nvSpPr>
      <xdr:spPr>
        <a:xfrm>
          <a:off x="5740400" y="35604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111760</xdr:rowOff>
    </xdr:from>
    <xdr:to xmlns:xdr="http://schemas.openxmlformats.org/drawingml/2006/spreadsheetDrawing">
      <xdr:col>30</xdr:col>
      <xdr:colOff>25400</xdr:colOff>
      <xdr:row>20</xdr:row>
      <xdr:rowOff>111760</xdr:rowOff>
    </xdr:to>
    <xdr:cxnSp macro="">
      <xdr:nvCxnSpPr>
        <xdr:cNvPr id="47" name="直線コネクタ 46"/>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30480</xdr:rowOff>
    </xdr:from>
    <xdr:ext cx="756920" cy="254000"/>
    <xdr:sp macro="" textlink="">
      <xdr:nvSpPr>
        <xdr:cNvPr id="48" name="人口1人当たり決算額の推移最大値テキスト130"/>
        <xdr:cNvSpPr txBox="1"/>
      </xdr:nvSpPr>
      <xdr:spPr>
        <a:xfrm>
          <a:off x="5740400" y="19640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115570</xdr:rowOff>
    </xdr:from>
    <xdr:to xmlns:xdr="http://schemas.openxmlformats.org/drawingml/2006/spreadsheetDrawing">
      <xdr:col>30</xdr:col>
      <xdr:colOff>25400</xdr:colOff>
      <xdr:row>12</xdr:row>
      <xdr:rowOff>115570</xdr:rowOff>
    </xdr:to>
    <xdr:cxnSp macro="">
      <xdr:nvCxnSpPr>
        <xdr:cNvPr id="49" name="直線コネクタ 48"/>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153035</xdr:rowOff>
    </xdr:from>
    <xdr:to xmlns:xdr="http://schemas.openxmlformats.org/drawingml/2006/spreadsheetDrawing">
      <xdr:col>29</xdr:col>
      <xdr:colOff>127000</xdr:colOff>
      <xdr:row>19</xdr:row>
      <xdr:rowOff>6985</xdr:rowOff>
    </xdr:to>
    <xdr:cxnSp macro="">
      <xdr:nvCxnSpPr>
        <xdr:cNvPr id="50" name="直線コネクタ 49"/>
        <xdr:cNvCxnSpPr/>
      </xdr:nvCxnSpPr>
      <xdr:spPr>
        <a:xfrm flipV="1">
          <a:off x="5003800" y="3286760"/>
          <a:ext cx="6477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129540</xdr:rowOff>
    </xdr:from>
    <xdr:ext cx="756920" cy="259080"/>
    <xdr:sp macro="" textlink="">
      <xdr:nvSpPr>
        <xdr:cNvPr id="51" name="人口1人当たり決算額の推移平均値テキスト130"/>
        <xdr:cNvSpPr txBox="1"/>
      </xdr:nvSpPr>
      <xdr:spPr>
        <a:xfrm>
          <a:off x="5740400" y="2748915"/>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113030</xdr:rowOff>
    </xdr:from>
    <xdr:to xmlns:xdr="http://schemas.openxmlformats.org/drawingml/2006/spreadsheetDrawing">
      <xdr:col>29</xdr:col>
      <xdr:colOff>177800</xdr:colOff>
      <xdr:row>17</xdr:row>
      <xdr:rowOff>43180</xdr:rowOff>
    </xdr:to>
    <xdr:sp macro="" textlink="">
      <xdr:nvSpPr>
        <xdr:cNvPr id="52" name="フローチャート: 判断 51"/>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6985</xdr:rowOff>
    </xdr:from>
    <xdr:to xmlns:xdr="http://schemas.openxmlformats.org/drawingml/2006/spreadsheetDrawing">
      <xdr:col>26</xdr:col>
      <xdr:colOff>50800</xdr:colOff>
      <xdr:row>19</xdr:row>
      <xdr:rowOff>32385</xdr:rowOff>
    </xdr:to>
    <xdr:cxnSp macro="">
      <xdr:nvCxnSpPr>
        <xdr:cNvPr id="53" name="直線コネクタ 52"/>
        <xdr:cNvCxnSpPr/>
      </xdr:nvCxnSpPr>
      <xdr:spPr>
        <a:xfrm flipV="1">
          <a:off x="4305300" y="3312160"/>
          <a:ext cx="6985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38100</xdr:rowOff>
    </xdr:from>
    <xdr:to xmlns:xdr="http://schemas.openxmlformats.org/drawingml/2006/spreadsheetDrawing">
      <xdr:col>26</xdr:col>
      <xdr:colOff>101600</xdr:colOff>
      <xdr:row>17</xdr:row>
      <xdr:rowOff>139700</xdr:rowOff>
    </xdr:to>
    <xdr:sp macro="" textlink="">
      <xdr:nvSpPr>
        <xdr:cNvPr id="54" name="フローチャート: 判断 53"/>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15</xdr:row>
      <xdr:rowOff>149860</xdr:rowOff>
    </xdr:from>
    <xdr:ext cx="736600" cy="259080"/>
    <xdr:sp macro="" textlink="">
      <xdr:nvSpPr>
        <xdr:cNvPr id="55" name="テキスト ボックス 54"/>
        <xdr:cNvSpPr txBox="1"/>
      </xdr:nvSpPr>
      <xdr:spPr>
        <a:xfrm>
          <a:off x="4622800" y="2769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6985</xdr:rowOff>
    </xdr:from>
    <xdr:to xmlns:xdr="http://schemas.openxmlformats.org/drawingml/2006/spreadsheetDrawing">
      <xdr:col>22</xdr:col>
      <xdr:colOff>114300</xdr:colOff>
      <xdr:row>19</xdr:row>
      <xdr:rowOff>32385</xdr:rowOff>
    </xdr:to>
    <xdr:cxnSp macro="">
      <xdr:nvCxnSpPr>
        <xdr:cNvPr id="56" name="直線コネクタ 55"/>
        <xdr:cNvCxnSpPr/>
      </xdr:nvCxnSpPr>
      <xdr:spPr>
        <a:xfrm>
          <a:off x="3606800" y="3312160"/>
          <a:ext cx="6985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71755</xdr:rowOff>
    </xdr:from>
    <xdr:to xmlns:xdr="http://schemas.openxmlformats.org/drawingml/2006/spreadsheetDrawing">
      <xdr:col>22</xdr:col>
      <xdr:colOff>165100</xdr:colOff>
      <xdr:row>18</xdr:row>
      <xdr:rowOff>1905</xdr:rowOff>
    </xdr:to>
    <xdr:sp macro="" textlink="">
      <xdr:nvSpPr>
        <xdr:cNvPr id="57" name="フローチャート: 判断 56"/>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12065</xdr:rowOff>
    </xdr:from>
    <xdr:ext cx="762000" cy="259080"/>
    <xdr:sp macro="" textlink="">
      <xdr:nvSpPr>
        <xdr:cNvPr id="58" name="テキスト ボックス 57"/>
        <xdr:cNvSpPr txBox="1"/>
      </xdr:nvSpPr>
      <xdr:spPr>
        <a:xfrm>
          <a:off x="3924300" y="280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6985</xdr:rowOff>
    </xdr:from>
    <xdr:to xmlns:xdr="http://schemas.openxmlformats.org/drawingml/2006/spreadsheetDrawing">
      <xdr:col>18</xdr:col>
      <xdr:colOff>177800</xdr:colOff>
      <xdr:row>19</xdr:row>
      <xdr:rowOff>33020</xdr:rowOff>
    </xdr:to>
    <xdr:cxnSp macro="">
      <xdr:nvCxnSpPr>
        <xdr:cNvPr id="59" name="直線コネクタ 58"/>
        <xdr:cNvCxnSpPr/>
      </xdr:nvCxnSpPr>
      <xdr:spPr>
        <a:xfrm flipV="1">
          <a:off x="2908300" y="331216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92710</xdr:rowOff>
    </xdr:from>
    <xdr:to xmlns:xdr="http://schemas.openxmlformats.org/drawingml/2006/spreadsheetDrawing">
      <xdr:col>19</xdr:col>
      <xdr:colOff>38100</xdr:colOff>
      <xdr:row>18</xdr:row>
      <xdr:rowOff>22860</xdr:rowOff>
    </xdr:to>
    <xdr:sp macro="" textlink="">
      <xdr:nvSpPr>
        <xdr:cNvPr id="60" name="フローチャート: 判断 59"/>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33020</xdr:rowOff>
    </xdr:from>
    <xdr:ext cx="762000" cy="259080"/>
    <xdr:sp macro="" textlink="">
      <xdr:nvSpPr>
        <xdr:cNvPr id="61" name="テキスト ボックス 60"/>
        <xdr:cNvSpPr txBox="1"/>
      </xdr:nvSpPr>
      <xdr:spPr>
        <a:xfrm>
          <a:off x="3225800" y="282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137795</xdr:rowOff>
    </xdr:from>
    <xdr:to xmlns:xdr="http://schemas.openxmlformats.org/drawingml/2006/spreadsheetDrawing">
      <xdr:col>15</xdr:col>
      <xdr:colOff>101600</xdr:colOff>
      <xdr:row>18</xdr:row>
      <xdr:rowOff>67945</xdr:rowOff>
    </xdr:to>
    <xdr:sp macro="" textlink="">
      <xdr:nvSpPr>
        <xdr:cNvPr id="62" name="フローチャート: 判断 61"/>
        <xdr:cNvSpPr/>
      </xdr:nvSpPr>
      <xdr:spPr>
        <a:xfrm>
          <a:off x="2857500" y="3100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78105</xdr:rowOff>
    </xdr:from>
    <xdr:ext cx="762000" cy="254000"/>
    <xdr:sp macro="" textlink="">
      <xdr:nvSpPr>
        <xdr:cNvPr id="63" name="テキスト ボックス 62"/>
        <xdr:cNvSpPr txBox="1"/>
      </xdr:nvSpPr>
      <xdr:spPr>
        <a:xfrm>
          <a:off x="2527300" y="28689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920" cy="259080"/>
    <xdr:sp macro="" textlink="">
      <xdr:nvSpPr>
        <xdr:cNvPr id="64" name="テキスト ボックス 63"/>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102235</xdr:rowOff>
    </xdr:from>
    <xdr:to xmlns:xdr="http://schemas.openxmlformats.org/drawingml/2006/spreadsheetDrawing">
      <xdr:col>29</xdr:col>
      <xdr:colOff>177800</xdr:colOff>
      <xdr:row>19</xdr:row>
      <xdr:rowOff>32385</xdr:rowOff>
    </xdr:to>
    <xdr:sp macro="" textlink="">
      <xdr:nvSpPr>
        <xdr:cNvPr id="69" name="楕円 68"/>
        <xdr:cNvSpPr/>
      </xdr:nvSpPr>
      <xdr:spPr>
        <a:xfrm>
          <a:off x="5600700" y="323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74930</xdr:rowOff>
    </xdr:from>
    <xdr:ext cx="756920" cy="254000"/>
    <xdr:sp macro="" textlink="">
      <xdr:nvSpPr>
        <xdr:cNvPr id="70" name="人口1人当たり決算額の推移該当値テキスト130"/>
        <xdr:cNvSpPr txBox="1"/>
      </xdr:nvSpPr>
      <xdr:spPr>
        <a:xfrm>
          <a:off x="5740400" y="32086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127635</xdr:rowOff>
    </xdr:from>
    <xdr:to xmlns:xdr="http://schemas.openxmlformats.org/drawingml/2006/spreadsheetDrawing">
      <xdr:col>26</xdr:col>
      <xdr:colOff>101600</xdr:colOff>
      <xdr:row>19</xdr:row>
      <xdr:rowOff>57785</xdr:rowOff>
    </xdr:to>
    <xdr:sp macro="" textlink="">
      <xdr:nvSpPr>
        <xdr:cNvPr id="71" name="楕円 70"/>
        <xdr:cNvSpPr/>
      </xdr:nvSpPr>
      <xdr:spPr>
        <a:xfrm>
          <a:off x="4953000" y="3261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42545</xdr:rowOff>
    </xdr:from>
    <xdr:ext cx="736600" cy="254000"/>
    <xdr:sp macro="" textlink="">
      <xdr:nvSpPr>
        <xdr:cNvPr id="72" name="テキスト ボックス 71"/>
        <xdr:cNvSpPr txBox="1"/>
      </xdr:nvSpPr>
      <xdr:spPr>
        <a:xfrm>
          <a:off x="4622800" y="334772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153035</xdr:rowOff>
    </xdr:from>
    <xdr:to xmlns:xdr="http://schemas.openxmlformats.org/drawingml/2006/spreadsheetDrawing">
      <xdr:col>22</xdr:col>
      <xdr:colOff>165100</xdr:colOff>
      <xdr:row>19</xdr:row>
      <xdr:rowOff>83185</xdr:rowOff>
    </xdr:to>
    <xdr:sp macro="" textlink="">
      <xdr:nvSpPr>
        <xdr:cNvPr id="73" name="楕円 72"/>
        <xdr:cNvSpPr/>
      </xdr:nvSpPr>
      <xdr:spPr>
        <a:xfrm>
          <a:off x="4254500" y="3286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67945</xdr:rowOff>
    </xdr:from>
    <xdr:ext cx="762000" cy="258445"/>
    <xdr:sp macro="" textlink="">
      <xdr:nvSpPr>
        <xdr:cNvPr id="74" name="テキスト ボックス 73"/>
        <xdr:cNvSpPr txBox="1"/>
      </xdr:nvSpPr>
      <xdr:spPr>
        <a:xfrm>
          <a:off x="3924300" y="3373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127635</xdr:rowOff>
    </xdr:from>
    <xdr:to xmlns:xdr="http://schemas.openxmlformats.org/drawingml/2006/spreadsheetDrawing">
      <xdr:col>19</xdr:col>
      <xdr:colOff>38100</xdr:colOff>
      <xdr:row>19</xdr:row>
      <xdr:rowOff>57785</xdr:rowOff>
    </xdr:to>
    <xdr:sp macro="" textlink="">
      <xdr:nvSpPr>
        <xdr:cNvPr id="75" name="楕円 74"/>
        <xdr:cNvSpPr/>
      </xdr:nvSpPr>
      <xdr:spPr>
        <a:xfrm>
          <a:off x="3556000" y="3261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42545</xdr:rowOff>
    </xdr:from>
    <xdr:ext cx="762000" cy="254000"/>
    <xdr:sp macro="" textlink="">
      <xdr:nvSpPr>
        <xdr:cNvPr id="76" name="テキスト ボックス 75"/>
        <xdr:cNvSpPr txBox="1"/>
      </xdr:nvSpPr>
      <xdr:spPr>
        <a:xfrm>
          <a:off x="3225800" y="33477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153670</xdr:rowOff>
    </xdr:from>
    <xdr:to xmlns:xdr="http://schemas.openxmlformats.org/drawingml/2006/spreadsheetDrawing">
      <xdr:col>15</xdr:col>
      <xdr:colOff>101600</xdr:colOff>
      <xdr:row>19</xdr:row>
      <xdr:rowOff>83820</xdr:rowOff>
    </xdr:to>
    <xdr:sp macro="" textlink="">
      <xdr:nvSpPr>
        <xdr:cNvPr id="77" name="楕円 76"/>
        <xdr:cNvSpPr/>
      </xdr:nvSpPr>
      <xdr:spPr>
        <a:xfrm>
          <a:off x="2857500" y="3287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68580</xdr:rowOff>
    </xdr:from>
    <xdr:ext cx="762000" cy="259080"/>
    <xdr:sp macro="" textlink="">
      <xdr:nvSpPr>
        <xdr:cNvPr id="78" name="テキスト ボックス 77"/>
        <xdr:cNvSpPr txBox="1"/>
      </xdr:nvSpPr>
      <xdr:spPr>
        <a:xfrm>
          <a:off x="2527300" y="3373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6400" cy="275590"/>
    <xdr:sp macro="" textlink="">
      <xdr:nvSpPr>
        <xdr:cNvPr id="92" name="テキスト ボックス 91"/>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62000" cy="259080"/>
    <xdr:sp macro="" textlink="">
      <xdr:nvSpPr>
        <xdr:cNvPr id="95" name="テキスト ボックス 94"/>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6" name="直線コネクタ 95"/>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7" name="テキスト ボックス 96"/>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8" name="直線コネクタ 97"/>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9" name="テキスト ボックス 98"/>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0" name="直線コネクタ 99"/>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1" name="テキスト ボックス 100"/>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2" name="直線コネクタ 101"/>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3" name="テキスト ボックス 102"/>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4" name="直線コネクタ 103"/>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5" name="テキスト ボックス 104"/>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000"/>
    <xdr:sp macro="" textlink="">
      <xdr:nvSpPr>
        <xdr:cNvPr id="107" name="テキスト ボックス 106"/>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172085</xdr:rowOff>
    </xdr:from>
    <xdr:to xmlns:xdr="http://schemas.openxmlformats.org/drawingml/2006/spreadsheetDrawing">
      <xdr:col>29</xdr:col>
      <xdr:colOff>127000</xdr:colOff>
      <xdr:row>37</xdr:row>
      <xdr:rowOff>281305</xdr:rowOff>
    </xdr:to>
    <xdr:cxnSp macro="">
      <xdr:nvCxnSpPr>
        <xdr:cNvPr id="109" name="直線コネクタ 108"/>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252730</xdr:rowOff>
    </xdr:from>
    <xdr:ext cx="756920" cy="259080"/>
    <xdr:sp macro="" textlink="">
      <xdr:nvSpPr>
        <xdr:cNvPr id="110" name="人口1人当たり決算額の推移最小値テキスト445"/>
        <xdr:cNvSpPr txBox="1"/>
      </xdr:nvSpPr>
      <xdr:spPr>
        <a:xfrm>
          <a:off x="5740400" y="73774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281305</xdr:rowOff>
    </xdr:from>
    <xdr:to xmlns:xdr="http://schemas.openxmlformats.org/drawingml/2006/spreadsheetDrawing">
      <xdr:col>30</xdr:col>
      <xdr:colOff>25400</xdr:colOff>
      <xdr:row>37</xdr:row>
      <xdr:rowOff>281305</xdr:rowOff>
    </xdr:to>
    <xdr:cxnSp macro="">
      <xdr:nvCxnSpPr>
        <xdr:cNvPr id="111" name="直線コネクタ 110"/>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87630</xdr:rowOff>
    </xdr:from>
    <xdr:ext cx="756920" cy="255905"/>
    <xdr:sp macro="" textlink="">
      <xdr:nvSpPr>
        <xdr:cNvPr id="112" name="人口1人当たり決算額の推移最大値テキスト445"/>
        <xdr:cNvSpPr txBox="1"/>
      </xdr:nvSpPr>
      <xdr:spPr>
        <a:xfrm>
          <a:off x="5740400" y="5840730"/>
          <a:ext cx="75692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172085</xdr:rowOff>
    </xdr:from>
    <xdr:to xmlns:xdr="http://schemas.openxmlformats.org/drawingml/2006/spreadsheetDrawing">
      <xdr:col>30</xdr:col>
      <xdr:colOff>25400</xdr:colOff>
      <xdr:row>33</xdr:row>
      <xdr:rowOff>172085</xdr:rowOff>
    </xdr:to>
    <xdr:cxnSp macro="">
      <xdr:nvCxnSpPr>
        <xdr:cNvPr id="113" name="直線コネクタ 112"/>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76835</xdr:rowOff>
    </xdr:from>
    <xdr:to xmlns:xdr="http://schemas.openxmlformats.org/drawingml/2006/spreadsheetDrawing">
      <xdr:col>29</xdr:col>
      <xdr:colOff>127000</xdr:colOff>
      <xdr:row>35</xdr:row>
      <xdr:rowOff>121285</xdr:rowOff>
    </xdr:to>
    <xdr:cxnSp macro="">
      <xdr:nvCxnSpPr>
        <xdr:cNvPr id="114" name="直線コネクタ 113"/>
        <xdr:cNvCxnSpPr/>
      </xdr:nvCxnSpPr>
      <xdr:spPr>
        <a:xfrm>
          <a:off x="5003800" y="6687185"/>
          <a:ext cx="647700" cy="444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162560</xdr:rowOff>
    </xdr:from>
    <xdr:ext cx="756920" cy="259080"/>
    <xdr:sp macro="" textlink="">
      <xdr:nvSpPr>
        <xdr:cNvPr id="115" name="人口1人当たり決算額の推移平均値テキスト445"/>
        <xdr:cNvSpPr txBox="1"/>
      </xdr:nvSpPr>
      <xdr:spPr>
        <a:xfrm>
          <a:off x="5740400" y="6772910"/>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177800</xdr:colOff>
      <xdr:row>35</xdr:row>
      <xdr:rowOff>293370</xdr:rowOff>
    </xdr:to>
    <xdr:sp macro="" textlink="">
      <xdr:nvSpPr>
        <xdr:cNvPr id="116" name="フローチャート: 判断 115"/>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76835</xdr:rowOff>
    </xdr:from>
    <xdr:to xmlns:xdr="http://schemas.openxmlformats.org/drawingml/2006/spreadsheetDrawing">
      <xdr:col>26</xdr:col>
      <xdr:colOff>50800</xdr:colOff>
      <xdr:row>35</xdr:row>
      <xdr:rowOff>145415</xdr:rowOff>
    </xdr:to>
    <xdr:cxnSp macro="">
      <xdr:nvCxnSpPr>
        <xdr:cNvPr id="117" name="直線コネクタ 116"/>
        <xdr:cNvCxnSpPr/>
      </xdr:nvCxnSpPr>
      <xdr:spPr>
        <a:xfrm flipV="1">
          <a:off x="4305300" y="6687185"/>
          <a:ext cx="698500" cy="685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173355</xdr:rowOff>
    </xdr:from>
    <xdr:to xmlns:xdr="http://schemas.openxmlformats.org/drawingml/2006/spreadsheetDrawing">
      <xdr:col>26</xdr:col>
      <xdr:colOff>101600</xdr:colOff>
      <xdr:row>35</xdr:row>
      <xdr:rowOff>275590</xdr:rowOff>
    </xdr:to>
    <xdr:sp macro="" textlink="">
      <xdr:nvSpPr>
        <xdr:cNvPr id="118" name="フローチャート: 判断 117"/>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260985</xdr:rowOff>
    </xdr:from>
    <xdr:ext cx="736600" cy="251460"/>
    <xdr:sp macro="" textlink="">
      <xdr:nvSpPr>
        <xdr:cNvPr id="119" name="テキスト ボックス 118"/>
        <xdr:cNvSpPr txBox="1"/>
      </xdr:nvSpPr>
      <xdr:spPr>
        <a:xfrm>
          <a:off x="4622800" y="687133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145415</xdr:rowOff>
    </xdr:from>
    <xdr:to xmlns:xdr="http://schemas.openxmlformats.org/drawingml/2006/spreadsheetDrawing">
      <xdr:col>22</xdr:col>
      <xdr:colOff>114300</xdr:colOff>
      <xdr:row>35</xdr:row>
      <xdr:rowOff>240665</xdr:rowOff>
    </xdr:to>
    <xdr:cxnSp macro="">
      <xdr:nvCxnSpPr>
        <xdr:cNvPr id="120" name="直線コネクタ 119"/>
        <xdr:cNvCxnSpPr/>
      </xdr:nvCxnSpPr>
      <xdr:spPr>
        <a:xfrm flipV="1">
          <a:off x="3606800" y="6755765"/>
          <a:ext cx="698500" cy="952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201930</xdr:rowOff>
    </xdr:from>
    <xdr:to xmlns:xdr="http://schemas.openxmlformats.org/drawingml/2006/spreadsheetDrawing">
      <xdr:col>22</xdr:col>
      <xdr:colOff>165100</xdr:colOff>
      <xdr:row>35</xdr:row>
      <xdr:rowOff>304165</xdr:rowOff>
    </xdr:to>
    <xdr:sp macro="" textlink="">
      <xdr:nvSpPr>
        <xdr:cNvPr id="121" name="フローチャート: 判断 120"/>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287655</xdr:rowOff>
    </xdr:from>
    <xdr:ext cx="762000" cy="259080"/>
    <xdr:sp macro="" textlink="">
      <xdr:nvSpPr>
        <xdr:cNvPr id="122" name="テキスト ボックス 121"/>
        <xdr:cNvSpPr txBox="1"/>
      </xdr:nvSpPr>
      <xdr:spPr>
        <a:xfrm>
          <a:off x="3924300" y="6898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240665</xdr:rowOff>
    </xdr:from>
    <xdr:to xmlns:xdr="http://schemas.openxmlformats.org/drawingml/2006/spreadsheetDrawing">
      <xdr:col>18</xdr:col>
      <xdr:colOff>177800</xdr:colOff>
      <xdr:row>35</xdr:row>
      <xdr:rowOff>305435</xdr:rowOff>
    </xdr:to>
    <xdr:cxnSp macro="">
      <xdr:nvCxnSpPr>
        <xdr:cNvPr id="123" name="直線コネクタ 122"/>
        <xdr:cNvCxnSpPr/>
      </xdr:nvCxnSpPr>
      <xdr:spPr>
        <a:xfrm flipV="1">
          <a:off x="2908300" y="6851015"/>
          <a:ext cx="698500" cy="647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247650</xdr:rowOff>
    </xdr:from>
    <xdr:to xmlns:xdr="http://schemas.openxmlformats.org/drawingml/2006/spreadsheetDrawing">
      <xdr:col>19</xdr:col>
      <xdr:colOff>38100</xdr:colOff>
      <xdr:row>36</xdr:row>
      <xdr:rowOff>6350</xdr:rowOff>
    </xdr:to>
    <xdr:sp macro="" textlink="">
      <xdr:nvSpPr>
        <xdr:cNvPr id="124" name="フローチャート: 判断 123"/>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333375</xdr:rowOff>
    </xdr:from>
    <xdr:ext cx="762000" cy="259080"/>
    <xdr:sp macro="" textlink="">
      <xdr:nvSpPr>
        <xdr:cNvPr id="125" name="テキスト ボックス 124"/>
        <xdr:cNvSpPr txBox="1"/>
      </xdr:nvSpPr>
      <xdr:spPr>
        <a:xfrm>
          <a:off x="3225800" y="6943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274320</xdr:rowOff>
    </xdr:from>
    <xdr:to xmlns:xdr="http://schemas.openxmlformats.org/drawingml/2006/spreadsheetDrawing">
      <xdr:col>15</xdr:col>
      <xdr:colOff>101600</xdr:colOff>
      <xdr:row>36</xdr:row>
      <xdr:rowOff>33020</xdr:rowOff>
    </xdr:to>
    <xdr:sp macro="" textlink="">
      <xdr:nvSpPr>
        <xdr:cNvPr id="126" name="フローチャート: 判断 125"/>
        <xdr:cNvSpPr/>
      </xdr:nvSpPr>
      <xdr:spPr>
        <a:xfrm>
          <a:off x="2857500" y="6884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17780</xdr:rowOff>
    </xdr:from>
    <xdr:ext cx="762000" cy="257175"/>
    <xdr:sp macro="" textlink="">
      <xdr:nvSpPr>
        <xdr:cNvPr id="127" name="テキスト ボックス 126"/>
        <xdr:cNvSpPr txBox="1"/>
      </xdr:nvSpPr>
      <xdr:spPr>
        <a:xfrm>
          <a:off x="2527300" y="69710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920" cy="259080"/>
    <xdr:sp macro="" textlink="">
      <xdr:nvSpPr>
        <xdr:cNvPr id="128" name="テキスト ボックス 127"/>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9" name="テキスト ボックス 128"/>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2" name="テキスト ボックス 131"/>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69850</xdr:rowOff>
    </xdr:from>
    <xdr:to xmlns:xdr="http://schemas.openxmlformats.org/drawingml/2006/spreadsheetDrawing">
      <xdr:col>29</xdr:col>
      <xdr:colOff>177800</xdr:colOff>
      <xdr:row>35</xdr:row>
      <xdr:rowOff>172085</xdr:rowOff>
    </xdr:to>
    <xdr:sp macro="" textlink="">
      <xdr:nvSpPr>
        <xdr:cNvPr id="133" name="楕円 132"/>
        <xdr:cNvSpPr/>
      </xdr:nvSpPr>
      <xdr:spPr>
        <a:xfrm>
          <a:off x="5600700" y="66802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258445</xdr:rowOff>
    </xdr:from>
    <xdr:ext cx="756920" cy="256540"/>
    <xdr:sp macro="" textlink="">
      <xdr:nvSpPr>
        <xdr:cNvPr id="134" name="人口1人当たり決算額の推移該当値テキスト445"/>
        <xdr:cNvSpPr txBox="1"/>
      </xdr:nvSpPr>
      <xdr:spPr>
        <a:xfrm>
          <a:off x="5740400" y="6525895"/>
          <a:ext cx="7569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25400</xdr:rowOff>
    </xdr:from>
    <xdr:to xmlns:xdr="http://schemas.openxmlformats.org/drawingml/2006/spreadsheetDrawing">
      <xdr:col>26</xdr:col>
      <xdr:colOff>101600</xdr:colOff>
      <xdr:row>35</xdr:row>
      <xdr:rowOff>126365</xdr:rowOff>
    </xdr:to>
    <xdr:sp macro="" textlink="">
      <xdr:nvSpPr>
        <xdr:cNvPr id="135" name="楕円 134"/>
        <xdr:cNvSpPr/>
      </xdr:nvSpPr>
      <xdr:spPr>
        <a:xfrm>
          <a:off x="4953000" y="66357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137160</xdr:rowOff>
    </xdr:from>
    <xdr:ext cx="736600" cy="259715"/>
    <xdr:sp macro="" textlink="">
      <xdr:nvSpPr>
        <xdr:cNvPr id="136" name="テキスト ボックス 135"/>
        <xdr:cNvSpPr txBox="1"/>
      </xdr:nvSpPr>
      <xdr:spPr>
        <a:xfrm>
          <a:off x="4622800" y="640461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93980</xdr:rowOff>
    </xdr:from>
    <xdr:to xmlns:xdr="http://schemas.openxmlformats.org/drawingml/2006/spreadsheetDrawing">
      <xdr:col>22</xdr:col>
      <xdr:colOff>165100</xdr:colOff>
      <xdr:row>35</xdr:row>
      <xdr:rowOff>194945</xdr:rowOff>
    </xdr:to>
    <xdr:sp macro="" textlink="">
      <xdr:nvSpPr>
        <xdr:cNvPr id="137" name="楕円 136"/>
        <xdr:cNvSpPr/>
      </xdr:nvSpPr>
      <xdr:spPr>
        <a:xfrm>
          <a:off x="4254500" y="67043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205740</xdr:rowOff>
    </xdr:from>
    <xdr:ext cx="762000" cy="259715"/>
    <xdr:sp macro="" textlink="">
      <xdr:nvSpPr>
        <xdr:cNvPr id="138" name="テキスト ボックス 137"/>
        <xdr:cNvSpPr txBox="1"/>
      </xdr:nvSpPr>
      <xdr:spPr>
        <a:xfrm>
          <a:off x="3924300" y="64731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191135</xdr:rowOff>
    </xdr:from>
    <xdr:to xmlns:xdr="http://schemas.openxmlformats.org/drawingml/2006/spreadsheetDrawing">
      <xdr:col>19</xdr:col>
      <xdr:colOff>38100</xdr:colOff>
      <xdr:row>35</xdr:row>
      <xdr:rowOff>292100</xdr:rowOff>
    </xdr:to>
    <xdr:sp macro="" textlink="">
      <xdr:nvSpPr>
        <xdr:cNvPr id="139" name="楕円 138"/>
        <xdr:cNvSpPr/>
      </xdr:nvSpPr>
      <xdr:spPr>
        <a:xfrm>
          <a:off x="3556000" y="68014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302260</xdr:rowOff>
    </xdr:from>
    <xdr:ext cx="762000" cy="258445"/>
    <xdr:sp macro="" textlink="">
      <xdr:nvSpPr>
        <xdr:cNvPr id="140" name="テキスト ボックス 139"/>
        <xdr:cNvSpPr txBox="1"/>
      </xdr:nvSpPr>
      <xdr:spPr>
        <a:xfrm>
          <a:off x="3225800" y="65697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254000</xdr:rowOff>
    </xdr:from>
    <xdr:to xmlns:xdr="http://schemas.openxmlformats.org/drawingml/2006/spreadsheetDrawing">
      <xdr:col>15</xdr:col>
      <xdr:colOff>101600</xdr:colOff>
      <xdr:row>36</xdr:row>
      <xdr:rowOff>13335</xdr:rowOff>
    </xdr:to>
    <xdr:sp macro="" textlink="">
      <xdr:nvSpPr>
        <xdr:cNvPr id="141" name="楕円 140"/>
        <xdr:cNvSpPr/>
      </xdr:nvSpPr>
      <xdr:spPr>
        <a:xfrm>
          <a:off x="2857500" y="68643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22860</xdr:rowOff>
    </xdr:from>
    <xdr:ext cx="762000" cy="259715"/>
    <xdr:sp macro="" textlink="">
      <xdr:nvSpPr>
        <xdr:cNvPr id="142" name="テキスト ボックス 141"/>
        <xdr:cNvSpPr txBox="1"/>
      </xdr:nvSpPr>
      <xdr:spPr>
        <a:xfrm>
          <a:off x="2527300" y="66332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21,278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3840" cy="254000"/>
    <xdr:sp macro="" textlink="">
      <xdr:nvSpPr>
        <xdr:cNvPr id="42" name="テキスト ボックス 41"/>
        <xdr:cNvSpPr txBox="1"/>
      </xdr:nvSpPr>
      <xdr:spPr>
        <a:xfrm>
          <a:off x="513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4000"/>
    <xdr:sp macro="" textlink="">
      <xdr:nvSpPr>
        <xdr:cNvPr id="48" name="テキスト ボックス 47"/>
        <xdr:cNvSpPr txBox="1"/>
      </xdr:nvSpPr>
      <xdr:spPr>
        <a:xfrm>
          <a:off x="230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0550" cy="259080"/>
    <xdr:sp macro="" textlink="">
      <xdr:nvSpPr>
        <xdr:cNvPr id="50" name="テキスト ボックス 49"/>
        <xdr:cNvSpPr txBox="1"/>
      </xdr:nvSpPr>
      <xdr:spPr>
        <a:xfrm>
          <a:off x="166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0550" cy="259080"/>
    <xdr:sp macro="" textlink="">
      <xdr:nvSpPr>
        <xdr:cNvPr id="52" name="テキスト ボックス 51"/>
        <xdr:cNvSpPr txBox="1"/>
      </xdr:nvSpPr>
      <xdr:spPr>
        <a:xfrm>
          <a:off x="166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0550" cy="254000"/>
    <xdr:sp macro="" textlink="">
      <xdr:nvSpPr>
        <xdr:cNvPr id="54" name="テキスト ボックス 53"/>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24765</xdr:rowOff>
    </xdr:from>
    <xdr:to xmlns:xdr="http://schemas.openxmlformats.org/drawingml/2006/spreadsheetDrawing">
      <xdr:col>24</xdr:col>
      <xdr:colOff>62865</xdr:colOff>
      <xdr:row>38</xdr:row>
      <xdr:rowOff>14605</xdr:rowOff>
    </xdr:to>
    <xdr:cxnSp macro="">
      <xdr:nvCxnSpPr>
        <xdr:cNvPr id="56" name="直線コネクタ 55"/>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18415</xdr:rowOff>
    </xdr:from>
    <xdr:ext cx="534670" cy="254000"/>
    <xdr:sp macro="" textlink="">
      <xdr:nvSpPr>
        <xdr:cNvPr id="57" name="人件費最小値テキスト"/>
        <xdr:cNvSpPr txBox="1"/>
      </xdr:nvSpPr>
      <xdr:spPr>
        <a:xfrm>
          <a:off x="4686300" y="653351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14605</xdr:rowOff>
    </xdr:from>
    <xdr:to xmlns:xdr="http://schemas.openxmlformats.org/drawingml/2006/spreadsheetDrawing">
      <xdr:col>24</xdr:col>
      <xdr:colOff>152400</xdr:colOff>
      <xdr:row>38</xdr:row>
      <xdr:rowOff>14605</xdr:rowOff>
    </xdr:to>
    <xdr:cxnSp macro="">
      <xdr:nvCxnSpPr>
        <xdr:cNvPr id="58" name="直線コネクタ 57"/>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143510</xdr:rowOff>
    </xdr:from>
    <xdr:ext cx="598805" cy="254000"/>
    <xdr:sp macro="" textlink="">
      <xdr:nvSpPr>
        <xdr:cNvPr id="59" name="人件費最大値テキスト"/>
        <xdr:cNvSpPr txBox="1"/>
      </xdr:nvSpPr>
      <xdr:spPr>
        <a:xfrm>
          <a:off x="4686300" y="494411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24765</xdr:rowOff>
    </xdr:from>
    <xdr:to xmlns:xdr="http://schemas.openxmlformats.org/drawingml/2006/spreadsheetDrawing">
      <xdr:col>24</xdr:col>
      <xdr:colOff>152400</xdr:colOff>
      <xdr:row>30</xdr:row>
      <xdr:rowOff>24765</xdr:rowOff>
    </xdr:to>
    <xdr:cxnSp macro="">
      <xdr:nvCxnSpPr>
        <xdr:cNvPr id="60" name="直線コネクタ 59"/>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81915</xdr:rowOff>
    </xdr:from>
    <xdr:to xmlns:xdr="http://schemas.openxmlformats.org/drawingml/2006/spreadsheetDrawing">
      <xdr:col>24</xdr:col>
      <xdr:colOff>63500</xdr:colOff>
      <xdr:row>35</xdr:row>
      <xdr:rowOff>114935</xdr:rowOff>
    </xdr:to>
    <xdr:cxnSp macro="">
      <xdr:nvCxnSpPr>
        <xdr:cNvPr id="61" name="直線コネクタ 60"/>
        <xdr:cNvCxnSpPr/>
      </xdr:nvCxnSpPr>
      <xdr:spPr>
        <a:xfrm flipV="1">
          <a:off x="3797300" y="608266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7620</xdr:rowOff>
    </xdr:from>
    <xdr:ext cx="534670" cy="254000"/>
    <xdr:sp macro="" textlink="">
      <xdr:nvSpPr>
        <xdr:cNvPr id="62" name="人件費平均値テキスト"/>
        <xdr:cNvSpPr txBox="1"/>
      </xdr:nvSpPr>
      <xdr:spPr>
        <a:xfrm>
          <a:off x="4686300" y="566547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156210</xdr:rowOff>
    </xdr:from>
    <xdr:to xmlns:xdr="http://schemas.openxmlformats.org/drawingml/2006/spreadsheetDrawing">
      <xdr:col>24</xdr:col>
      <xdr:colOff>114300</xdr:colOff>
      <xdr:row>34</xdr:row>
      <xdr:rowOff>86360</xdr:rowOff>
    </xdr:to>
    <xdr:sp macro="" textlink="">
      <xdr:nvSpPr>
        <xdr:cNvPr id="63" name="フローチャート: 判断 62"/>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114935</xdr:rowOff>
    </xdr:from>
    <xdr:to xmlns:xdr="http://schemas.openxmlformats.org/drawingml/2006/spreadsheetDrawing">
      <xdr:col>19</xdr:col>
      <xdr:colOff>177800</xdr:colOff>
      <xdr:row>35</xdr:row>
      <xdr:rowOff>135255</xdr:rowOff>
    </xdr:to>
    <xdr:cxnSp macro="">
      <xdr:nvCxnSpPr>
        <xdr:cNvPr id="64" name="直線コネクタ 63"/>
        <xdr:cNvCxnSpPr/>
      </xdr:nvCxnSpPr>
      <xdr:spPr>
        <a:xfrm flipV="1">
          <a:off x="2908300" y="611568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84455</xdr:rowOff>
    </xdr:from>
    <xdr:to xmlns:xdr="http://schemas.openxmlformats.org/drawingml/2006/spreadsheetDrawing">
      <xdr:col>20</xdr:col>
      <xdr:colOff>38100</xdr:colOff>
      <xdr:row>35</xdr:row>
      <xdr:rowOff>14605</xdr:rowOff>
    </xdr:to>
    <xdr:sp macro="" textlink="">
      <xdr:nvSpPr>
        <xdr:cNvPr id="65" name="フローチャート: 判断 64"/>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31115</xdr:rowOff>
    </xdr:from>
    <xdr:ext cx="529590" cy="254000"/>
    <xdr:sp macro="" textlink="">
      <xdr:nvSpPr>
        <xdr:cNvPr id="66" name="テキスト ボックス 65"/>
        <xdr:cNvSpPr txBox="1"/>
      </xdr:nvSpPr>
      <xdr:spPr>
        <a:xfrm>
          <a:off x="3529965" y="56889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114300</xdr:rowOff>
    </xdr:from>
    <xdr:to xmlns:xdr="http://schemas.openxmlformats.org/drawingml/2006/spreadsheetDrawing">
      <xdr:col>15</xdr:col>
      <xdr:colOff>50800</xdr:colOff>
      <xdr:row>35</xdr:row>
      <xdr:rowOff>135255</xdr:rowOff>
    </xdr:to>
    <xdr:cxnSp macro="">
      <xdr:nvCxnSpPr>
        <xdr:cNvPr id="67" name="直線コネクタ 66"/>
        <xdr:cNvCxnSpPr/>
      </xdr:nvCxnSpPr>
      <xdr:spPr>
        <a:xfrm>
          <a:off x="2019300" y="61150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109855</xdr:rowOff>
    </xdr:from>
    <xdr:to xmlns:xdr="http://schemas.openxmlformats.org/drawingml/2006/spreadsheetDrawing">
      <xdr:col>15</xdr:col>
      <xdr:colOff>101600</xdr:colOff>
      <xdr:row>35</xdr:row>
      <xdr:rowOff>40640</xdr:rowOff>
    </xdr:to>
    <xdr:sp macro="" textlink="">
      <xdr:nvSpPr>
        <xdr:cNvPr id="68" name="フローチャート: 判断 67"/>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33</xdr:row>
      <xdr:rowOff>56515</xdr:rowOff>
    </xdr:from>
    <xdr:ext cx="529590" cy="258445"/>
    <xdr:sp macro="" textlink="">
      <xdr:nvSpPr>
        <xdr:cNvPr id="69" name="テキスト ボックス 68"/>
        <xdr:cNvSpPr txBox="1"/>
      </xdr:nvSpPr>
      <xdr:spPr>
        <a:xfrm>
          <a:off x="2640965" y="57143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114300</xdr:rowOff>
    </xdr:from>
    <xdr:to xmlns:xdr="http://schemas.openxmlformats.org/drawingml/2006/spreadsheetDrawing">
      <xdr:col>10</xdr:col>
      <xdr:colOff>114300</xdr:colOff>
      <xdr:row>35</xdr:row>
      <xdr:rowOff>130175</xdr:rowOff>
    </xdr:to>
    <xdr:cxnSp macro="">
      <xdr:nvCxnSpPr>
        <xdr:cNvPr id="70" name="直線コネクタ 69"/>
        <xdr:cNvCxnSpPr/>
      </xdr:nvCxnSpPr>
      <xdr:spPr>
        <a:xfrm flipV="1">
          <a:off x="1130300" y="61150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123190</xdr:rowOff>
    </xdr:from>
    <xdr:to xmlns:xdr="http://schemas.openxmlformats.org/drawingml/2006/spreadsheetDrawing">
      <xdr:col>10</xdr:col>
      <xdr:colOff>165100</xdr:colOff>
      <xdr:row>35</xdr:row>
      <xdr:rowOff>53340</xdr:rowOff>
    </xdr:to>
    <xdr:sp macro="" textlink="">
      <xdr:nvSpPr>
        <xdr:cNvPr id="71" name="フローチャート: 判断 70"/>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33</xdr:row>
      <xdr:rowOff>69850</xdr:rowOff>
    </xdr:from>
    <xdr:ext cx="529590" cy="259080"/>
    <xdr:sp macro="" textlink="">
      <xdr:nvSpPr>
        <xdr:cNvPr id="72" name="テキスト ボックス 71"/>
        <xdr:cNvSpPr txBox="1"/>
      </xdr:nvSpPr>
      <xdr:spPr>
        <a:xfrm>
          <a:off x="1751965" y="57277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635</xdr:rowOff>
    </xdr:from>
    <xdr:to xmlns:xdr="http://schemas.openxmlformats.org/drawingml/2006/spreadsheetDrawing">
      <xdr:col>6</xdr:col>
      <xdr:colOff>38100</xdr:colOff>
      <xdr:row>35</xdr:row>
      <xdr:rowOff>102235</xdr:rowOff>
    </xdr:to>
    <xdr:sp macro="" textlink="">
      <xdr:nvSpPr>
        <xdr:cNvPr id="73" name="フローチャート: 判断 72"/>
        <xdr:cNvSpPr/>
      </xdr:nvSpPr>
      <xdr:spPr>
        <a:xfrm>
          <a:off x="1079500"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33</xdr:row>
      <xdr:rowOff>118745</xdr:rowOff>
    </xdr:from>
    <xdr:ext cx="529590" cy="259080"/>
    <xdr:sp macro="" textlink="">
      <xdr:nvSpPr>
        <xdr:cNvPr id="74" name="テキスト ボックス 73"/>
        <xdr:cNvSpPr txBox="1"/>
      </xdr:nvSpPr>
      <xdr:spPr>
        <a:xfrm>
          <a:off x="862965" y="57765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31115</xdr:rowOff>
    </xdr:from>
    <xdr:to xmlns:xdr="http://schemas.openxmlformats.org/drawingml/2006/spreadsheetDrawing">
      <xdr:col>24</xdr:col>
      <xdr:colOff>114300</xdr:colOff>
      <xdr:row>35</xdr:row>
      <xdr:rowOff>132715</xdr:rowOff>
    </xdr:to>
    <xdr:sp macro="" textlink="">
      <xdr:nvSpPr>
        <xdr:cNvPr id="80" name="楕円 79"/>
        <xdr:cNvSpPr/>
      </xdr:nvSpPr>
      <xdr:spPr>
        <a:xfrm>
          <a:off x="4584700" y="60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9525</xdr:rowOff>
    </xdr:from>
    <xdr:ext cx="534670" cy="254000"/>
    <xdr:sp macro="" textlink="">
      <xdr:nvSpPr>
        <xdr:cNvPr id="81" name="人件費該当値テキスト"/>
        <xdr:cNvSpPr txBox="1"/>
      </xdr:nvSpPr>
      <xdr:spPr>
        <a:xfrm>
          <a:off x="4686300" y="601027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64135</xdr:rowOff>
    </xdr:from>
    <xdr:to xmlns:xdr="http://schemas.openxmlformats.org/drawingml/2006/spreadsheetDrawing">
      <xdr:col>20</xdr:col>
      <xdr:colOff>38100</xdr:colOff>
      <xdr:row>35</xdr:row>
      <xdr:rowOff>166370</xdr:rowOff>
    </xdr:to>
    <xdr:sp macro="" textlink="">
      <xdr:nvSpPr>
        <xdr:cNvPr id="82" name="楕円 81"/>
        <xdr:cNvSpPr/>
      </xdr:nvSpPr>
      <xdr:spPr>
        <a:xfrm>
          <a:off x="3746500" y="6064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156845</xdr:rowOff>
    </xdr:from>
    <xdr:ext cx="529590" cy="254000"/>
    <xdr:sp macro="" textlink="">
      <xdr:nvSpPr>
        <xdr:cNvPr id="83" name="テキスト ボックス 82"/>
        <xdr:cNvSpPr txBox="1"/>
      </xdr:nvSpPr>
      <xdr:spPr>
        <a:xfrm>
          <a:off x="3529965" y="6157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84455</xdr:rowOff>
    </xdr:from>
    <xdr:to xmlns:xdr="http://schemas.openxmlformats.org/drawingml/2006/spreadsheetDrawing">
      <xdr:col>15</xdr:col>
      <xdr:colOff>101600</xdr:colOff>
      <xdr:row>36</xdr:row>
      <xdr:rowOff>14605</xdr:rowOff>
    </xdr:to>
    <xdr:sp macro="" textlink="">
      <xdr:nvSpPr>
        <xdr:cNvPr id="84" name="楕円 83"/>
        <xdr:cNvSpPr/>
      </xdr:nvSpPr>
      <xdr:spPr>
        <a:xfrm>
          <a:off x="2857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6350</xdr:rowOff>
    </xdr:from>
    <xdr:ext cx="529590" cy="254000"/>
    <xdr:sp macro="" textlink="">
      <xdr:nvSpPr>
        <xdr:cNvPr id="85" name="テキスト ボックス 84"/>
        <xdr:cNvSpPr txBox="1"/>
      </xdr:nvSpPr>
      <xdr:spPr>
        <a:xfrm>
          <a:off x="2640965" y="61785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63500</xdr:rowOff>
    </xdr:from>
    <xdr:to xmlns:xdr="http://schemas.openxmlformats.org/drawingml/2006/spreadsheetDrawing">
      <xdr:col>10</xdr:col>
      <xdr:colOff>165100</xdr:colOff>
      <xdr:row>35</xdr:row>
      <xdr:rowOff>165100</xdr:rowOff>
    </xdr:to>
    <xdr:sp macro="" textlink="">
      <xdr:nvSpPr>
        <xdr:cNvPr id="86" name="楕円 85"/>
        <xdr:cNvSpPr/>
      </xdr:nvSpPr>
      <xdr:spPr>
        <a:xfrm>
          <a:off x="1968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156210</xdr:rowOff>
    </xdr:from>
    <xdr:ext cx="529590" cy="254000"/>
    <xdr:sp macro="" textlink="">
      <xdr:nvSpPr>
        <xdr:cNvPr id="87" name="テキスト ボックス 86"/>
        <xdr:cNvSpPr txBox="1"/>
      </xdr:nvSpPr>
      <xdr:spPr>
        <a:xfrm>
          <a:off x="1751965" y="61569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79375</xdr:rowOff>
    </xdr:from>
    <xdr:to xmlns:xdr="http://schemas.openxmlformats.org/drawingml/2006/spreadsheetDrawing">
      <xdr:col>6</xdr:col>
      <xdr:colOff>38100</xdr:colOff>
      <xdr:row>36</xdr:row>
      <xdr:rowOff>9525</xdr:rowOff>
    </xdr:to>
    <xdr:sp macro="" textlink="">
      <xdr:nvSpPr>
        <xdr:cNvPr id="88" name="楕円 87"/>
        <xdr:cNvSpPr/>
      </xdr:nvSpPr>
      <xdr:spPr>
        <a:xfrm>
          <a:off x="1079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635</xdr:rowOff>
    </xdr:from>
    <xdr:ext cx="529590" cy="259080"/>
    <xdr:sp macro="" textlink="">
      <xdr:nvSpPr>
        <xdr:cNvPr id="89" name="テキスト ボックス 88"/>
        <xdr:cNvSpPr txBox="1"/>
      </xdr:nvSpPr>
      <xdr:spPr>
        <a:xfrm>
          <a:off x="862965" y="61728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8" name="テキスト ボックス 97"/>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3840" cy="254000"/>
    <xdr:sp macro="" textlink="">
      <xdr:nvSpPr>
        <xdr:cNvPr id="100" name="テキスト ボックス 99"/>
        <xdr:cNvSpPr txBox="1"/>
      </xdr:nvSpPr>
      <xdr:spPr>
        <a:xfrm>
          <a:off x="513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0550" cy="259080"/>
    <xdr:sp macro="" textlink="">
      <xdr:nvSpPr>
        <xdr:cNvPr id="104" name="テキスト ボックス 103"/>
        <xdr:cNvSpPr txBox="1"/>
      </xdr:nvSpPr>
      <xdr:spPr>
        <a:xfrm>
          <a:off x="166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0550" cy="254000"/>
    <xdr:sp macro="" textlink="">
      <xdr:nvSpPr>
        <xdr:cNvPr id="106" name="テキスト ボックス 105"/>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0550" cy="259080"/>
    <xdr:sp macro="" textlink="">
      <xdr:nvSpPr>
        <xdr:cNvPr id="108" name="テキスト ボックス 107"/>
        <xdr:cNvSpPr txBox="1"/>
      </xdr:nvSpPr>
      <xdr:spPr>
        <a:xfrm>
          <a:off x="166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0550" cy="259080"/>
    <xdr:sp macro="" textlink="">
      <xdr:nvSpPr>
        <xdr:cNvPr id="110" name="テキスト ボックス 109"/>
        <xdr:cNvSpPr txBox="1"/>
      </xdr:nvSpPr>
      <xdr:spPr>
        <a:xfrm>
          <a:off x="166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0550" cy="254000"/>
    <xdr:sp macro="" textlink="">
      <xdr:nvSpPr>
        <xdr:cNvPr id="112" name="テキスト ボックス 111"/>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111125</xdr:rowOff>
    </xdr:from>
    <xdr:to xmlns:xdr="http://schemas.openxmlformats.org/drawingml/2006/spreadsheetDrawing">
      <xdr:col>24</xdr:col>
      <xdr:colOff>62865</xdr:colOff>
      <xdr:row>58</xdr:row>
      <xdr:rowOff>165100</xdr:rowOff>
    </xdr:to>
    <xdr:cxnSp macro="">
      <xdr:nvCxnSpPr>
        <xdr:cNvPr id="114" name="直線コネクタ 113"/>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168910</xdr:rowOff>
    </xdr:from>
    <xdr:ext cx="534670" cy="254000"/>
    <xdr:sp macro="" textlink="">
      <xdr:nvSpPr>
        <xdr:cNvPr id="115" name="物件費最小値テキスト"/>
        <xdr:cNvSpPr txBox="1"/>
      </xdr:nvSpPr>
      <xdr:spPr>
        <a:xfrm>
          <a:off x="4686300" y="1011301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165100</xdr:rowOff>
    </xdr:from>
    <xdr:to xmlns:xdr="http://schemas.openxmlformats.org/drawingml/2006/spreadsheetDrawing">
      <xdr:col>24</xdr:col>
      <xdr:colOff>152400</xdr:colOff>
      <xdr:row>58</xdr:row>
      <xdr:rowOff>165100</xdr:rowOff>
    </xdr:to>
    <xdr:cxnSp macro="">
      <xdr:nvCxnSpPr>
        <xdr:cNvPr id="116" name="直線コネクタ 115"/>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57785</xdr:rowOff>
    </xdr:from>
    <xdr:ext cx="598805" cy="259080"/>
    <xdr:sp macro="" textlink="">
      <xdr:nvSpPr>
        <xdr:cNvPr id="117" name="物件費最大値テキスト"/>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111125</xdr:rowOff>
    </xdr:from>
    <xdr:to xmlns:xdr="http://schemas.openxmlformats.org/drawingml/2006/spreadsheetDrawing">
      <xdr:col>24</xdr:col>
      <xdr:colOff>152400</xdr:colOff>
      <xdr:row>51</xdr:row>
      <xdr:rowOff>111125</xdr:rowOff>
    </xdr:to>
    <xdr:cxnSp macro="">
      <xdr:nvCxnSpPr>
        <xdr:cNvPr id="118" name="直線コネクタ 117"/>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150495</xdr:rowOff>
    </xdr:from>
    <xdr:to xmlns:xdr="http://schemas.openxmlformats.org/drawingml/2006/spreadsheetDrawing">
      <xdr:col>24</xdr:col>
      <xdr:colOff>63500</xdr:colOff>
      <xdr:row>57</xdr:row>
      <xdr:rowOff>34290</xdr:rowOff>
    </xdr:to>
    <xdr:cxnSp macro="">
      <xdr:nvCxnSpPr>
        <xdr:cNvPr id="119" name="直線コネクタ 118"/>
        <xdr:cNvCxnSpPr/>
      </xdr:nvCxnSpPr>
      <xdr:spPr>
        <a:xfrm flipV="1">
          <a:off x="3797300" y="975169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158750</xdr:rowOff>
    </xdr:from>
    <xdr:ext cx="534670" cy="259080"/>
    <xdr:sp macro="" textlink="">
      <xdr:nvSpPr>
        <xdr:cNvPr id="120" name="物件費平均値テキスト"/>
        <xdr:cNvSpPr txBox="1"/>
      </xdr:nvSpPr>
      <xdr:spPr>
        <a:xfrm>
          <a:off x="4686300" y="97599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8890</xdr:rowOff>
    </xdr:from>
    <xdr:to xmlns:xdr="http://schemas.openxmlformats.org/drawingml/2006/spreadsheetDrawing">
      <xdr:col>24</xdr:col>
      <xdr:colOff>114300</xdr:colOff>
      <xdr:row>57</xdr:row>
      <xdr:rowOff>110490</xdr:rowOff>
    </xdr:to>
    <xdr:sp macro="" textlink="">
      <xdr:nvSpPr>
        <xdr:cNvPr id="121" name="フローチャート: 判断 120"/>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146050</xdr:rowOff>
    </xdr:from>
    <xdr:to xmlns:xdr="http://schemas.openxmlformats.org/drawingml/2006/spreadsheetDrawing">
      <xdr:col>19</xdr:col>
      <xdr:colOff>177800</xdr:colOff>
      <xdr:row>57</xdr:row>
      <xdr:rowOff>34290</xdr:rowOff>
    </xdr:to>
    <xdr:cxnSp macro="">
      <xdr:nvCxnSpPr>
        <xdr:cNvPr id="122" name="直線コネクタ 121"/>
        <xdr:cNvCxnSpPr/>
      </xdr:nvCxnSpPr>
      <xdr:spPr>
        <a:xfrm>
          <a:off x="2908300" y="974725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69215</xdr:rowOff>
    </xdr:from>
    <xdr:to xmlns:xdr="http://schemas.openxmlformats.org/drawingml/2006/spreadsheetDrawing">
      <xdr:col>20</xdr:col>
      <xdr:colOff>38100</xdr:colOff>
      <xdr:row>57</xdr:row>
      <xdr:rowOff>170815</xdr:rowOff>
    </xdr:to>
    <xdr:sp macro="" textlink="">
      <xdr:nvSpPr>
        <xdr:cNvPr id="123" name="フローチャート: 判断 122"/>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161925</xdr:rowOff>
    </xdr:from>
    <xdr:ext cx="529590" cy="259080"/>
    <xdr:sp macro="" textlink="">
      <xdr:nvSpPr>
        <xdr:cNvPr id="124" name="テキスト ボックス 123"/>
        <xdr:cNvSpPr txBox="1"/>
      </xdr:nvSpPr>
      <xdr:spPr>
        <a:xfrm>
          <a:off x="3529965" y="99345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146050</xdr:rowOff>
    </xdr:from>
    <xdr:to xmlns:xdr="http://schemas.openxmlformats.org/drawingml/2006/spreadsheetDrawing">
      <xdr:col>15</xdr:col>
      <xdr:colOff>50800</xdr:colOff>
      <xdr:row>57</xdr:row>
      <xdr:rowOff>83820</xdr:rowOff>
    </xdr:to>
    <xdr:cxnSp macro="">
      <xdr:nvCxnSpPr>
        <xdr:cNvPr id="125" name="直線コネクタ 124"/>
        <xdr:cNvCxnSpPr/>
      </xdr:nvCxnSpPr>
      <xdr:spPr>
        <a:xfrm flipV="1">
          <a:off x="2019300" y="974725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49530</xdr:rowOff>
    </xdr:from>
    <xdr:to xmlns:xdr="http://schemas.openxmlformats.org/drawingml/2006/spreadsheetDrawing">
      <xdr:col>15</xdr:col>
      <xdr:colOff>101600</xdr:colOff>
      <xdr:row>57</xdr:row>
      <xdr:rowOff>151130</xdr:rowOff>
    </xdr:to>
    <xdr:sp macro="" textlink="">
      <xdr:nvSpPr>
        <xdr:cNvPr id="126" name="フローチャート: 判断 125"/>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142240</xdr:rowOff>
    </xdr:from>
    <xdr:ext cx="529590" cy="259080"/>
    <xdr:sp macro="" textlink="">
      <xdr:nvSpPr>
        <xdr:cNvPr id="127" name="テキスト ボックス 126"/>
        <xdr:cNvSpPr txBox="1"/>
      </xdr:nvSpPr>
      <xdr:spPr>
        <a:xfrm>
          <a:off x="2640965" y="99148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83820</xdr:rowOff>
    </xdr:from>
    <xdr:to xmlns:xdr="http://schemas.openxmlformats.org/drawingml/2006/spreadsheetDrawing">
      <xdr:col>10</xdr:col>
      <xdr:colOff>114300</xdr:colOff>
      <xdr:row>57</xdr:row>
      <xdr:rowOff>100965</xdr:rowOff>
    </xdr:to>
    <xdr:cxnSp macro="">
      <xdr:nvCxnSpPr>
        <xdr:cNvPr id="128" name="直線コネクタ 127"/>
        <xdr:cNvCxnSpPr/>
      </xdr:nvCxnSpPr>
      <xdr:spPr>
        <a:xfrm flipV="1">
          <a:off x="1130300" y="985647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103505</xdr:rowOff>
    </xdr:from>
    <xdr:to xmlns:xdr="http://schemas.openxmlformats.org/drawingml/2006/spreadsheetDrawing">
      <xdr:col>10</xdr:col>
      <xdr:colOff>165100</xdr:colOff>
      <xdr:row>58</xdr:row>
      <xdr:rowOff>33655</xdr:rowOff>
    </xdr:to>
    <xdr:sp macro="" textlink="">
      <xdr:nvSpPr>
        <xdr:cNvPr id="129" name="フローチャート: 判断 128"/>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24765</xdr:rowOff>
    </xdr:from>
    <xdr:ext cx="529590" cy="259080"/>
    <xdr:sp macro="" textlink="">
      <xdr:nvSpPr>
        <xdr:cNvPr id="130" name="テキスト ボックス 129"/>
        <xdr:cNvSpPr txBox="1"/>
      </xdr:nvSpPr>
      <xdr:spPr>
        <a:xfrm>
          <a:off x="1751965" y="99688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154940</xdr:rowOff>
    </xdr:from>
    <xdr:to xmlns:xdr="http://schemas.openxmlformats.org/drawingml/2006/spreadsheetDrawing">
      <xdr:col>6</xdr:col>
      <xdr:colOff>38100</xdr:colOff>
      <xdr:row>58</xdr:row>
      <xdr:rowOff>85090</xdr:rowOff>
    </xdr:to>
    <xdr:sp macro="" textlink="">
      <xdr:nvSpPr>
        <xdr:cNvPr id="131" name="フローチャート: 判断 130"/>
        <xdr:cNvSpPr/>
      </xdr:nvSpPr>
      <xdr:spPr>
        <a:xfrm>
          <a:off x="107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76200</xdr:rowOff>
    </xdr:from>
    <xdr:ext cx="529590" cy="254000"/>
    <xdr:sp macro="" textlink="">
      <xdr:nvSpPr>
        <xdr:cNvPr id="132" name="テキスト ボックス 131"/>
        <xdr:cNvSpPr txBox="1"/>
      </xdr:nvSpPr>
      <xdr:spPr>
        <a:xfrm>
          <a:off x="862965" y="100203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99695</xdr:rowOff>
    </xdr:from>
    <xdr:to xmlns:xdr="http://schemas.openxmlformats.org/drawingml/2006/spreadsheetDrawing">
      <xdr:col>24</xdr:col>
      <xdr:colOff>114300</xdr:colOff>
      <xdr:row>57</xdr:row>
      <xdr:rowOff>29845</xdr:rowOff>
    </xdr:to>
    <xdr:sp macro="" textlink="">
      <xdr:nvSpPr>
        <xdr:cNvPr id="138" name="楕円 137"/>
        <xdr:cNvSpPr/>
      </xdr:nvSpPr>
      <xdr:spPr>
        <a:xfrm>
          <a:off x="4584700" y="97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123190</xdr:rowOff>
    </xdr:from>
    <xdr:ext cx="598805" cy="254000"/>
    <xdr:sp macro="" textlink="">
      <xdr:nvSpPr>
        <xdr:cNvPr id="139" name="物件費該当値テキスト"/>
        <xdr:cNvSpPr txBox="1"/>
      </xdr:nvSpPr>
      <xdr:spPr>
        <a:xfrm>
          <a:off x="4686300" y="955294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154940</xdr:rowOff>
    </xdr:from>
    <xdr:to xmlns:xdr="http://schemas.openxmlformats.org/drawingml/2006/spreadsheetDrawing">
      <xdr:col>20</xdr:col>
      <xdr:colOff>38100</xdr:colOff>
      <xdr:row>57</xdr:row>
      <xdr:rowOff>85090</xdr:rowOff>
    </xdr:to>
    <xdr:sp macro="" textlink="">
      <xdr:nvSpPr>
        <xdr:cNvPr id="140" name="楕円 139"/>
        <xdr:cNvSpPr/>
      </xdr:nvSpPr>
      <xdr:spPr>
        <a:xfrm>
          <a:off x="3746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101600</xdr:rowOff>
    </xdr:from>
    <xdr:ext cx="529590" cy="259080"/>
    <xdr:sp macro="" textlink="">
      <xdr:nvSpPr>
        <xdr:cNvPr id="141" name="テキスト ボックス 140"/>
        <xdr:cNvSpPr txBox="1"/>
      </xdr:nvSpPr>
      <xdr:spPr>
        <a:xfrm>
          <a:off x="3529965" y="9531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95250</xdr:rowOff>
    </xdr:from>
    <xdr:to xmlns:xdr="http://schemas.openxmlformats.org/drawingml/2006/spreadsheetDrawing">
      <xdr:col>15</xdr:col>
      <xdr:colOff>101600</xdr:colOff>
      <xdr:row>57</xdr:row>
      <xdr:rowOff>25400</xdr:rowOff>
    </xdr:to>
    <xdr:sp macro="" textlink="">
      <xdr:nvSpPr>
        <xdr:cNvPr id="142" name="楕円 141"/>
        <xdr:cNvSpPr/>
      </xdr:nvSpPr>
      <xdr:spPr>
        <a:xfrm>
          <a:off x="28575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41910</xdr:rowOff>
    </xdr:from>
    <xdr:ext cx="593725" cy="254000"/>
    <xdr:sp macro="" textlink="">
      <xdr:nvSpPr>
        <xdr:cNvPr id="143" name="テキスト ボックス 142"/>
        <xdr:cNvSpPr txBox="1"/>
      </xdr:nvSpPr>
      <xdr:spPr>
        <a:xfrm>
          <a:off x="2608580" y="94716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33020</xdr:rowOff>
    </xdr:from>
    <xdr:to xmlns:xdr="http://schemas.openxmlformats.org/drawingml/2006/spreadsheetDrawing">
      <xdr:col>10</xdr:col>
      <xdr:colOff>165100</xdr:colOff>
      <xdr:row>57</xdr:row>
      <xdr:rowOff>134620</xdr:rowOff>
    </xdr:to>
    <xdr:sp macro="" textlink="">
      <xdr:nvSpPr>
        <xdr:cNvPr id="144" name="楕円 143"/>
        <xdr:cNvSpPr/>
      </xdr:nvSpPr>
      <xdr:spPr>
        <a:xfrm>
          <a:off x="1968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151130</xdr:rowOff>
    </xdr:from>
    <xdr:ext cx="529590" cy="259080"/>
    <xdr:sp macro="" textlink="">
      <xdr:nvSpPr>
        <xdr:cNvPr id="145" name="テキスト ボックス 144"/>
        <xdr:cNvSpPr txBox="1"/>
      </xdr:nvSpPr>
      <xdr:spPr>
        <a:xfrm>
          <a:off x="1751965" y="95808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50165</xdr:rowOff>
    </xdr:from>
    <xdr:to xmlns:xdr="http://schemas.openxmlformats.org/drawingml/2006/spreadsheetDrawing">
      <xdr:col>6</xdr:col>
      <xdr:colOff>38100</xdr:colOff>
      <xdr:row>57</xdr:row>
      <xdr:rowOff>151765</xdr:rowOff>
    </xdr:to>
    <xdr:sp macro="" textlink="">
      <xdr:nvSpPr>
        <xdr:cNvPr id="146" name="楕円 145"/>
        <xdr:cNvSpPr/>
      </xdr:nvSpPr>
      <xdr:spPr>
        <a:xfrm>
          <a:off x="1079500" y="982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168275</xdr:rowOff>
    </xdr:from>
    <xdr:ext cx="529590" cy="254000"/>
    <xdr:sp macro="" textlink="">
      <xdr:nvSpPr>
        <xdr:cNvPr id="147" name="テキスト ボックス 146"/>
        <xdr:cNvSpPr txBox="1"/>
      </xdr:nvSpPr>
      <xdr:spPr>
        <a:xfrm>
          <a:off x="862965" y="95980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6" name="テキスト ボックス 155"/>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840" cy="259080"/>
    <xdr:sp macro="" textlink="">
      <xdr:nvSpPr>
        <xdr:cNvPr id="159" name="テキスト ボックス 158"/>
        <xdr:cNvSpPr txBox="1"/>
      </xdr:nvSpPr>
      <xdr:spPr>
        <a:xfrm>
          <a:off x="513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1" name="テキスト ボックス 160"/>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4000"/>
    <xdr:sp macro="" textlink="">
      <xdr:nvSpPr>
        <xdr:cNvPr id="163" name="テキスト ボックス 162"/>
        <xdr:cNvSpPr txBox="1"/>
      </xdr:nvSpPr>
      <xdr:spPr>
        <a:xfrm>
          <a:off x="230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5" name="テキスト ボックス 164"/>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7" name="テキスト ボックス 166"/>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69" name="テキスト ボックス 168"/>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33020</xdr:rowOff>
    </xdr:from>
    <xdr:to xmlns:xdr="http://schemas.openxmlformats.org/drawingml/2006/spreadsheetDrawing">
      <xdr:col>24</xdr:col>
      <xdr:colOff>62865</xdr:colOff>
      <xdr:row>79</xdr:row>
      <xdr:rowOff>25400</xdr:rowOff>
    </xdr:to>
    <xdr:cxnSp macro="">
      <xdr:nvCxnSpPr>
        <xdr:cNvPr id="171" name="直線コネクタ 170"/>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29210</xdr:rowOff>
    </xdr:from>
    <xdr:ext cx="469900" cy="254000"/>
    <xdr:sp macro="" textlink="">
      <xdr:nvSpPr>
        <xdr:cNvPr id="172" name="維持補修費最小値テキスト"/>
        <xdr:cNvSpPr txBox="1"/>
      </xdr:nvSpPr>
      <xdr:spPr>
        <a:xfrm>
          <a:off x="4686300" y="135737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25400</xdr:rowOff>
    </xdr:from>
    <xdr:to xmlns:xdr="http://schemas.openxmlformats.org/drawingml/2006/spreadsheetDrawing">
      <xdr:col>24</xdr:col>
      <xdr:colOff>152400</xdr:colOff>
      <xdr:row>79</xdr:row>
      <xdr:rowOff>25400</xdr:rowOff>
    </xdr:to>
    <xdr:cxnSp macro="">
      <xdr:nvCxnSpPr>
        <xdr:cNvPr id="173" name="直線コネクタ 172"/>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151130</xdr:rowOff>
    </xdr:from>
    <xdr:ext cx="534670" cy="259080"/>
    <xdr:sp macro="" textlink="">
      <xdr:nvSpPr>
        <xdr:cNvPr id="174" name="維持補修費最大値テキスト"/>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33020</xdr:rowOff>
    </xdr:from>
    <xdr:to xmlns:xdr="http://schemas.openxmlformats.org/drawingml/2006/spreadsheetDrawing">
      <xdr:col>24</xdr:col>
      <xdr:colOff>152400</xdr:colOff>
      <xdr:row>70</xdr:row>
      <xdr:rowOff>33020</xdr:rowOff>
    </xdr:to>
    <xdr:cxnSp macro="">
      <xdr:nvCxnSpPr>
        <xdr:cNvPr id="175" name="直線コネクタ 174"/>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159385</xdr:rowOff>
    </xdr:from>
    <xdr:to xmlns:xdr="http://schemas.openxmlformats.org/drawingml/2006/spreadsheetDrawing">
      <xdr:col>24</xdr:col>
      <xdr:colOff>63500</xdr:colOff>
      <xdr:row>79</xdr:row>
      <xdr:rowOff>12065</xdr:rowOff>
    </xdr:to>
    <xdr:cxnSp macro="">
      <xdr:nvCxnSpPr>
        <xdr:cNvPr id="176" name="直線コネクタ 175"/>
        <xdr:cNvCxnSpPr/>
      </xdr:nvCxnSpPr>
      <xdr:spPr>
        <a:xfrm flipV="1">
          <a:off x="3797300" y="1353248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160655</xdr:rowOff>
    </xdr:from>
    <xdr:ext cx="534670" cy="259080"/>
    <xdr:sp macro="" textlink="">
      <xdr:nvSpPr>
        <xdr:cNvPr id="177" name="維持補修費平均値テキスト"/>
        <xdr:cNvSpPr txBox="1"/>
      </xdr:nvSpPr>
      <xdr:spPr>
        <a:xfrm>
          <a:off x="4686300" y="13190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137795</xdr:rowOff>
    </xdr:from>
    <xdr:to xmlns:xdr="http://schemas.openxmlformats.org/drawingml/2006/spreadsheetDrawing">
      <xdr:col>24</xdr:col>
      <xdr:colOff>114300</xdr:colOff>
      <xdr:row>78</xdr:row>
      <xdr:rowOff>67945</xdr:rowOff>
    </xdr:to>
    <xdr:sp macro="" textlink="">
      <xdr:nvSpPr>
        <xdr:cNvPr id="178" name="フローチャート: 判断 177"/>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12065</xdr:rowOff>
    </xdr:from>
    <xdr:to xmlns:xdr="http://schemas.openxmlformats.org/drawingml/2006/spreadsheetDrawing">
      <xdr:col>19</xdr:col>
      <xdr:colOff>177800</xdr:colOff>
      <xdr:row>79</xdr:row>
      <xdr:rowOff>13970</xdr:rowOff>
    </xdr:to>
    <xdr:cxnSp macro="">
      <xdr:nvCxnSpPr>
        <xdr:cNvPr id="179" name="直線コネクタ 178"/>
        <xdr:cNvCxnSpPr/>
      </xdr:nvCxnSpPr>
      <xdr:spPr>
        <a:xfrm flipV="1">
          <a:off x="2908300" y="135566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15875</xdr:rowOff>
    </xdr:from>
    <xdr:to xmlns:xdr="http://schemas.openxmlformats.org/drawingml/2006/spreadsheetDrawing">
      <xdr:col>20</xdr:col>
      <xdr:colOff>38100</xdr:colOff>
      <xdr:row>78</xdr:row>
      <xdr:rowOff>117475</xdr:rowOff>
    </xdr:to>
    <xdr:sp macro="" textlink="">
      <xdr:nvSpPr>
        <xdr:cNvPr id="180" name="フローチャート: 判断 179"/>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133985</xdr:rowOff>
    </xdr:from>
    <xdr:ext cx="464820" cy="254000"/>
    <xdr:sp macro="" textlink="">
      <xdr:nvSpPr>
        <xdr:cNvPr id="181" name="テキスト ボックス 180"/>
        <xdr:cNvSpPr txBox="1"/>
      </xdr:nvSpPr>
      <xdr:spPr>
        <a:xfrm>
          <a:off x="3562350" y="131641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160020</xdr:rowOff>
    </xdr:from>
    <xdr:to xmlns:xdr="http://schemas.openxmlformats.org/drawingml/2006/spreadsheetDrawing">
      <xdr:col>15</xdr:col>
      <xdr:colOff>50800</xdr:colOff>
      <xdr:row>79</xdr:row>
      <xdr:rowOff>13970</xdr:rowOff>
    </xdr:to>
    <xdr:cxnSp macro="">
      <xdr:nvCxnSpPr>
        <xdr:cNvPr id="182" name="直線コネクタ 181"/>
        <xdr:cNvCxnSpPr/>
      </xdr:nvCxnSpPr>
      <xdr:spPr>
        <a:xfrm>
          <a:off x="2019300" y="1353312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12700</xdr:rowOff>
    </xdr:from>
    <xdr:to xmlns:xdr="http://schemas.openxmlformats.org/drawingml/2006/spreadsheetDrawing">
      <xdr:col>15</xdr:col>
      <xdr:colOff>101600</xdr:colOff>
      <xdr:row>78</xdr:row>
      <xdr:rowOff>114300</xdr:rowOff>
    </xdr:to>
    <xdr:sp macro="" textlink="">
      <xdr:nvSpPr>
        <xdr:cNvPr id="183" name="フローチャート: 判断 182"/>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130810</xdr:rowOff>
    </xdr:from>
    <xdr:ext cx="464820" cy="259080"/>
    <xdr:sp macro="" textlink="">
      <xdr:nvSpPr>
        <xdr:cNvPr id="184" name="テキスト ボックス 183"/>
        <xdr:cNvSpPr txBox="1"/>
      </xdr:nvSpPr>
      <xdr:spPr>
        <a:xfrm>
          <a:off x="2673350" y="13161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160020</xdr:rowOff>
    </xdr:from>
    <xdr:to xmlns:xdr="http://schemas.openxmlformats.org/drawingml/2006/spreadsheetDrawing">
      <xdr:col>10</xdr:col>
      <xdr:colOff>114300</xdr:colOff>
      <xdr:row>79</xdr:row>
      <xdr:rowOff>22860</xdr:rowOff>
    </xdr:to>
    <xdr:cxnSp macro="">
      <xdr:nvCxnSpPr>
        <xdr:cNvPr id="185" name="直線コネクタ 184"/>
        <xdr:cNvCxnSpPr/>
      </xdr:nvCxnSpPr>
      <xdr:spPr>
        <a:xfrm flipV="1">
          <a:off x="1130300" y="135331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170815</xdr:rowOff>
    </xdr:from>
    <xdr:to xmlns:xdr="http://schemas.openxmlformats.org/drawingml/2006/spreadsheetDrawing">
      <xdr:col>10</xdr:col>
      <xdr:colOff>165100</xdr:colOff>
      <xdr:row>78</xdr:row>
      <xdr:rowOff>100965</xdr:rowOff>
    </xdr:to>
    <xdr:sp macro="" textlink="">
      <xdr:nvSpPr>
        <xdr:cNvPr id="186" name="フローチャート: 判断 185"/>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117475</xdr:rowOff>
    </xdr:from>
    <xdr:ext cx="464820" cy="259080"/>
    <xdr:sp macro="" textlink="">
      <xdr:nvSpPr>
        <xdr:cNvPr id="187" name="テキスト ボックス 186"/>
        <xdr:cNvSpPr txBox="1"/>
      </xdr:nvSpPr>
      <xdr:spPr>
        <a:xfrm>
          <a:off x="1784350" y="131476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10795</xdr:rowOff>
    </xdr:from>
    <xdr:to xmlns:xdr="http://schemas.openxmlformats.org/drawingml/2006/spreadsheetDrawing">
      <xdr:col>6</xdr:col>
      <xdr:colOff>38100</xdr:colOff>
      <xdr:row>78</xdr:row>
      <xdr:rowOff>112395</xdr:rowOff>
    </xdr:to>
    <xdr:sp macro="" textlink="">
      <xdr:nvSpPr>
        <xdr:cNvPr id="188" name="フローチャート: 判断 187"/>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128905</xdr:rowOff>
    </xdr:from>
    <xdr:ext cx="464820" cy="259080"/>
    <xdr:sp macro="" textlink="">
      <xdr:nvSpPr>
        <xdr:cNvPr id="189" name="テキスト ボックス 188"/>
        <xdr:cNvSpPr txBox="1"/>
      </xdr:nvSpPr>
      <xdr:spPr>
        <a:xfrm>
          <a:off x="895350" y="131591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109220</xdr:rowOff>
    </xdr:from>
    <xdr:to xmlns:xdr="http://schemas.openxmlformats.org/drawingml/2006/spreadsheetDrawing">
      <xdr:col>24</xdr:col>
      <xdr:colOff>114300</xdr:colOff>
      <xdr:row>79</xdr:row>
      <xdr:rowOff>38735</xdr:rowOff>
    </xdr:to>
    <xdr:sp macro="" textlink="">
      <xdr:nvSpPr>
        <xdr:cNvPr id="195" name="楕円 194"/>
        <xdr:cNvSpPr/>
      </xdr:nvSpPr>
      <xdr:spPr>
        <a:xfrm>
          <a:off x="4584700"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23495</xdr:rowOff>
    </xdr:from>
    <xdr:ext cx="469900" cy="259080"/>
    <xdr:sp macro="" textlink="">
      <xdr:nvSpPr>
        <xdr:cNvPr id="196" name="維持補修費該当値テキスト"/>
        <xdr:cNvSpPr txBox="1"/>
      </xdr:nvSpPr>
      <xdr:spPr>
        <a:xfrm>
          <a:off x="4686300" y="13396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132715</xdr:rowOff>
    </xdr:from>
    <xdr:to xmlns:xdr="http://schemas.openxmlformats.org/drawingml/2006/spreadsheetDrawing">
      <xdr:col>20</xdr:col>
      <xdr:colOff>38100</xdr:colOff>
      <xdr:row>79</xdr:row>
      <xdr:rowOff>63500</xdr:rowOff>
    </xdr:to>
    <xdr:sp macro="" textlink="">
      <xdr:nvSpPr>
        <xdr:cNvPr id="197" name="楕円 196"/>
        <xdr:cNvSpPr/>
      </xdr:nvSpPr>
      <xdr:spPr>
        <a:xfrm>
          <a:off x="3746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53975</xdr:rowOff>
    </xdr:from>
    <xdr:ext cx="464820" cy="254000"/>
    <xdr:sp macro="" textlink="">
      <xdr:nvSpPr>
        <xdr:cNvPr id="198" name="テキスト ボックス 197"/>
        <xdr:cNvSpPr txBox="1"/>
      </xdr:nvSpPr>
      <xdr:spPr>
        <a:xfrm>
          <a:off x="3562350" y="135985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134620</xdr:rowOff>
    </xdr:from>
    <xdr:to xmlns:xdr="http://schemas.openxmlformats.org/drawingml/2006/spreadsheetDrawing">
      <xdr:col>15</xdr:col>
      <xdr:colOff>101600</xdr:colOff>
      <xdr:row>79</xdr:row>
      <xdr:rowOff>64770</xdr:rowOff>
    </xdr:to>
    <xdr:sp macro="" textlink="">
      <xdr:nvSpPr>
        <xdr:cNvPr id="199" name="楕円 198"/>
        <xdr:cNvSpPr/>
      </xdr:nvSpPr>
      <xdr:spPr>
        <a:xfrm>
          <a:off x="2857500" y="1350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55880</xdr:rowOff>
    </xdr:from>
    <xdr:ext cx="464820" cy="259080"/>
    <xdr:sp macro="" textlink="">
      <xdr:nvSpPr>
        <xdr:cNvPr id="200" name="テキスト ボックス 199"/>
        <xdr:cNvSpPr txBox="1"/>
      </xdr:nvSpPr>
      <xdr:spPr>
        <a:xfrm>
          <a:off x="2673350" y="136004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109220</xdr:rowOff>
    </xdr:from>
    <xdr:to xmlns:xdr="http://schemas.openxmlformats.org/drawingml/2006/spreadsheetDrawing">
      <xdr:col>10</xdr:col>
      <xdr:colOff>165100</xdr:colOff>
      <xdr:row>79</xdr:row>
      <xdr:rowOff>39370</xdr:rowOff>
    </xdr:to>
    <xdr:sp macro="" textlink="">
      <xdr:nvSpPr>
        <xdr:cNvPr id="201" name="楕円 200"/>
        <xdr:cNvSpPr/>
      </xdr:nvSpPr>
      <xdr:spPr>
        <a:xfrm>
          <a:off x="1968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30480</xdr:rowOff>
    </xdr:from>
    <xdr:ext cx="464820" cy="254000"/>
    <xdr:sp macro="" textlink="">
      <xdr:nvSpPr>
        <xdr:cNvPr id="202" name="テキスト ボックス 201"/>
        <xdr:cNvSpPr txBox="1"/>
      </xdr:nvSpPr>
      <xdr:spPr>
        <a:xfrm>
          <a:off x="1784350" y="135750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143510</xdr:rowOff>
    </xdr:from>
    <xdr:to xmlns:xdr="http://schemas.openxmlformats.org/drawingml/2006/spreadsheetDrawing">
      <xdr:col>6</xdr:col>
      <xdr:colOff>38100</xdr:colOff>
      <xdr:row>79</xdr:row>
      <xdr:rowOff>73660</xdr:rowOff>
    </xdr:to>
    <xdr:sp macro="" textlink="">
      <xdr:nvSpPr>
        <xdr:cNvPr id="203" name="楕円 202"/>
        <xdr:cNvSpPr/>
      </xdr:nvSpPr>
      <xdr:spPr>
        <a:xfrm>
          <a:off x="1079500" y="1351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64770</xdr:rowOff>
    </xdr:from>
    <xdr:ext cx="464820" cy="254000"/>
    <xdr:sp macro="" textlink="">
      <xdr:nvSpPr>
        <xdr:cNvPr id="204" name="テキスト ボックス 203"/>
        <xdr:cNvSpPr txBox="1"/>
      </xdr:nvSpPr>
      <xdr:spPr>
        <a:xfrm>
          <a:off x="895350" y="136093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3" name="テキスト ボックス 212"/>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4000"/>
    <xdr:sp macro="" textlink="">
      <xdr:nvSpPr>
        <xdr:cNvPr id="215" name="テキスト ボックス 214"/>
        <xdr:cNvSpPr txBox="1"/>
      </xdr:nvSpPr>
      <xdr:spPr>
        <a:xfrm>
          <a:off x="230505" y="1725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6" name="直線コネクタ 215"/>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7" name="テキスト ボックス 216"/>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8" name="直線コネクタ 217"/>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4000"/>
    <xdr:sp macro="" textlink="">
      <xdr:nvSpPr>
        <xdr:cNvPr id="219" name="テキスト ボックス 218"/>
        <xdr:cNvSpPr txBox="1"/>
      </xdr:nvSpPr>
      <xdr:spPr>
        <a:xfrm>
          <a:off x="230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0" name="直線コネクタ 219"/>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0550" cy="259080"/>
    <xdr:sp macro="" textlink="">
      <xdr:nvSpPr>
        <xdr:cNvPr id="221" name="テキスト ボックス 220"/>
        <xdr:cNvSpPr txBox="1"/>
      </xdr:nvSpPr>
      <xdr:spPr>
        <a:xfrm>
          <a:off x="166370" y="16276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2" name="直線コネクタ 221"/>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0550" cy="254000"/>
    <xdr:sp macro="" textlink="">
      <xdr:nvSpPr>
        <xdr:cNvPr id="223" name="テキスト ボックス 222"/>
        <xdr:cNvSpPr txBox="1"/>
      </xdr:nvSpPr>
      <xdr:spPr>
        <a:xfrm>
          <a:off x="166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4" name="直線コネクタ 223"/>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0550" cy="258445"/>
    <xdr:sp macro="" textlink="">
      <xdr:nvSpPr>
        <xdr:cNvPr id="225" name="テキスト ボックス 224"/>
        <xdr:cNvSpPr txBox="1"/>
      </xdr:nvSpPr>
      <xdr:spPr>
        <a:xfrm>
          <a:off x="166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6" name="直線コネクタ 225"/>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0550" cy="259080"/>
    <xdr:sp macro="" textlink="">
      <xdr:nvSpPr>
        <xdr:cNvPr id="227" name="テキスト ボックス 226"/>
        <xdr:cNvSpPr txBox="1"/>
      </xdr:nvSpPr>
      <xdr:spPr>
        <a:xfrm>
          <a:off x="166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8" name="直線コネクタ 227"/>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9" name="テキスト ボックス 228"/>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20955</xdr:rowOff>
    </xdr:from>
    <xdr:to xmlns:xdr="http://schemas.openxmlformats.org/drawingml/2006/spreadsheetDrawing">
      <xdr:col>24</xdr:col>
      <xdr:colOff>62865</xdr:colOff>
      <xdr:row>99</xdr:row>
      <xdr:rowOff>22225</xdr:rowOff>
    </xdr:to>
    <xdr:cxnSp macro="">
      <xdr:nvCxnSpPr>
        <xdr:cNvPr id="231" name="直線コネクタ 230"/>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26035</xdr:rowOff>
    </xdr:from>
    <xdr:ext cx="534670" cy="259080"/>
    <xdr:sp macro="" textlink="">
      <xdr:nvSpPr>
        <xdr:cNvPr id="232" name="扶助費最小値テキスト"/>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22225</xdr:rowOff>
    </xdr:from>
    <xdr:to xmlns:xdr="http://schemas.openxmlformats.org/drawingml/2006/spreadsheetDrawing">
      <xdr:col>24</xdr:col>
      <xdr:colOff>152400</xdr:colOff>
      <xdr:row>99</xdr:row>
      <xdr:rowOff>22225</xdr:rowOff>
    </xdr:to>
    <xdr:cxnSp macro="">
      <xdr:nvCxnSpPr>
        <xdr:cNvPr id="233" name="直線コネクタ 232"/>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139065</xdr:rowOff>
    </xdr:from>
    <xdr:ext cx="598805" cy="259080"/>
    <xdr:sp macro="" textlink="">
      <xdr:nvSpPr>
        <xdr:cNvPr id="234" name="扶助費最大値テキスト"/>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20955</xdr:rowOff>
    </xdr:from>
    <xdr:to xmlns:xdr="http://schemas.openxmlformats.org/drawingml/2006/spreadsheetDrawing">
      <xdr:col>24</xdr:col>
      <xdr:colOff>152400</xdr:colOff>
      <xdr:row>91</xdr:row>
      <xdr:rowOff>20955</xdr:rowOff>
    </xdr:to>
    <xdr:cxnSp macro="">
      <xdr:nvCxnSpPr>
        <xdr:cNvPr id="235" name="直線コネクタ 234"/>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63500</xdr:rowOff>
    </xdr:from>
    <xdr:to xmlns:xdr="http://schemas.openxmlformats.org/drawingml/2006/spreadsheetDrawing">
      <xdr:col>24</xdr:col>
      <xdr:colOff>63500</xdr:colOff>
      <xdr:row>98</xdr:row>
      <xdr:rowOff>46990</xdr:rowOff>
    </xdr:to>
    <xdr:cxnSp macro="">
      <xdr:nvCxnSpPr>
        <xdr:cNvPr id="236" name="直線コネクタ 235"/>
        <xdr:cNvCxnSpPr/>
      </xdr:nvCxnSpPr>
      <xdr:spPr>
        <a:xfrm flipV="1">
          <a:off x="3797300" y="16694150"/>
          <a:ext cx="8382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4000"/>
    <xdr:sp macro="" textlink="">
      <xdr:nvSpPr>
        <xdr:cNvPr id="237" name="扶助費平均値テキスト"/>
        <xdr:cNvSpPr txBox="1"/>
      </xdr:nvSpPr>
      <xdr:spPr>
        <a:xfrm>
          <a:off x="4686300" y="1633982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29210</xdr:rowOff>
    </xdr:from>
    <xdr:to xmlns:xdr="http://schemas.openxmlformats.org/drawingml/2006/spreadsheetDrawing">
      <xdr:col>24</xdr:col>
      <xdr:colOff>114300</xdr:colOff>
      <xdr:row>96</xdr:row>
      <xdr:rowOff>130810</xdr:rowOff>
    </xdr:to>
    <xdr:sp macro="" textlink="">
      <xdr:nvSpPr>
        <xdr:cNvPr id="238" name="フローチャート: 判断 237"/>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46990</xdr:rowOff>
    </xdr:from>
    <xdr:to xmlns:xdr="http://schemas.openxmlformats.org/drawingml/2006/spreadsheetDrawing">
      <xdr:col>19</xdr:col>
      <xdr:colOff>177800</xdr:colOff>
      <xdr:row>98</xdr:row>
      <xdr:rowOff>67310</xdr:rowOff>
    </xdr:to>
    <xdr:cxnSp macro="">
      <xdr:nvCxnSpPr>
        <xdr:cNvPr id="239" name="直線コネクタ 238"/>
        <xdr:cNvCxnSpPr/>
      </xdr:nvCxnSpPr>
      <xdr:spPr>
        <a:xfrm flipV="1">
          <a:off x="2908300" y="1684909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112395</xdr:rowOff>
    </xdr:from>
    <xdr:to xmlns:xdr="http://schemas.openxmlformats.org/drawingml/2006/spreadsheetDrawing">
      <xdr:col>20</xdr:col>
      <xdr:colOff>38100</xdr:colOff>
      <xdr:row>97</xdr:row>
      <xdr:rowOff>42545</xdr:rowOff>
    </xdr:to>
    <xdr:sp macro="" textlink="">
      <xdr:nvSpPr>
        <xdr:cNvPr id="240" name="フローチャート: 判断 239"/>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59055</xdr:rowOff>
    </xdr:from>
    <xdr:ext cx="593725" cy="259080"/>
    <xdr:sp macro="" textlink="">
      <xdr:nvSpPr>
        <xdr:cNvPr id="241" name="テキスト ボックス 240"/>
        <xdr:cNvSpPr txBox="1"/>
      </xdr:nvSpPr>
      <xdr:spPr>
        <a:xfrm>
          <a:off x="3497580" y="1634680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116840</xdr:rowOff>
    </xdr:from>
    <xdr:to xmlns:xdr="http://schemas.openxmlformats.org/drawingml/2006/spreadsheetDrawing">
      <xdr:col>15</xdr:col>
      <xdr:colOff>50800</xdr:colOff>
      <xdr:row>98</xdr:row>
      <xdr:rowOff>67310</xdr:rowOff>
    </xdr:to>
    <xdr:cxnSp macro="">
      <xdr:nvCxnSpPr>
        <xdr:cNvPr id="242" name="直線コネクタ 241"/>
        <xdr:cNvCxnSpPr/>
      </xdr:nvCxnSpPr>
      <xdr:spPr>
        <a:xfrm>
          <a:off x="2019300" y="1674749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19050</xdr:rowOff>
    </xdr:from>
    <xdr:to xmlns:xdr="http://schemas.openxmlformats.org/drawingml/2006/spreadsheetDrawing">
      <xdr:col>15</xdr:col>
      <xdr:colOff>101600</xdr:colOff>
      <xdr:row>97</xdr:row>
      <xdr:rowOff>120650</xdr:rowOff>
    </xdr:to>
    <xdr:sp macro="" textlink="">
      <xdr:nvSpPr>
        <xdr:cNvPr id="243" name="フローチャート: 判断 242"/>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137160</xdr:rowOff>
    </xdr:from>
    <xdr:ext cx="529590" cy="259080"/>
    <xdr:sp macro="" textlink="">
      <xdr:nvSpPr>
        <xdr:cNvPr id="244" name="テキスト ボックス 243"/>
        <xdr:cNvSpPr txBox="1"/>
      </xdr:nvSpPr>
      <xdr:spPr>
        <a:xfrm>
          <a:off x="2640965" y="164249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116840</xdr:rowOff>
    </xdr:from>
    <xdr:to xmlns:xdr="http://schemas.openxmlformats.org/drawingml/2006/spreadsheetDrawing">
      <xdr:col>10</xdr:col>
      <xdr:colOff>114300</xdr:colOff>
      <xdr:row>98</xdr:row>
      <xdr:rowOff>160655</xdr:rowOff>
    </xdr:to>
    <xdr:cxnSp macro="">
      <xdr:nvCxnSpPr>
        <xdr:cNvPr id="245" name="直線コネクタ 244"/>
        <xdr:cNvCxnSpPr/>
      </xdr:nvCxnSpPr>
      <xdr:spPr>
        <a:xfrm flipV="1">
          <a:off x="1130300" y="1674749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64135</xdr:rowOff>
    </xdr:from>
    <xdr:to xmlns:xdr="http://schemas.openxmlformats.org/drawingml/2006/spreadsheetDrawing">
      <xdr:col>10</xdr:col>
      <xdr:colOff>165100</xdr:colOff>
      <xdr:row>96</xdr:row>
      <xdr:rowOff>166370</xdr:rowOff>
    </xdr:to>
    <xdr:sp macro="" textlink="">
      <xdr:nvSpPr>
        <xdr:cNvPr id="246" name="フローチャート: 判断 245"/>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10795</xdr:rowOff>
    </xdr:from>
    <xdr:ext cx="593725" cy="258445"/>
    <xdr:sp macro="" textlink="">
      <xdr:nvSpPr>
        <xdr:cNvPr id="247" name="テキスト ボックス 246"/>
        <xdr:cNvSpPr txBox="1"/>
      </xdr:nvSpPr>
      <xdr:spPr>
        <a:xfrm>
          <a:off x="1719580" y="1629854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133985</xdr:rowOff>
    </xdr:from>
    <xdr:to xmlns:xdr="http://schemas.openxmlformats.org/drawingml/2006/spreadsheetDrawing">
      <xdr:col>6</xdr:col>
      <xdr:colOff>38100</xdr:colOff>
      <xdr:row>98</xdr:row>
      <xdr:rowOff>64135</xdr:rowOff>
    </xdr:to>
    <xdr:sp macro="" textlink="">
      <xdr:nvSpPr>
        <xdr:cNvPr id="248" name="フローチャート: 判断 247"/>
        <xdr:cNvSpPr/>
      </xdr:nvSpPr>
      <xdr:spPr>
        <a:xfrm>
          <a:off x="1079500" y="167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80645</xdr:rowOff>
    </xdr:from>
    <xdr:ext cx="529590" cy="259080"/>
    <xdr:sp macro="" textlink="">
      <xdr:nvSpPr>
        <xdr:cNvPr id="249" name="テキスト ボックス 248"/>
        <xdr:cNvSpPr txBox="1"/>
      </xdr:nvSpPr>
      <xdr:spPr>
        <a:xfrm>
          <a:off x="862965" y="165398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1" name="テキスト ボックス 250"/>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2" name="テキスト ボックス 251"/>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4" name="テキスト ボックス 253"/>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12065</xdr:rowOff>
    </xdr:from>
    <xdr:to xmlns:xdr="http://schemas.openxmlformats.org/drawingml/2006/spreadsheetDrawing">
      <xdr:col>24</xdr:col>
      <xdr:colOff>114300</xdr:colOff>
      <xdr:row>97</xdr:row>
      <xdr:rowOff>113665</xdr:rowOff>
    </xdr:to>
    <xdr:sp macro="" textlink="">
      <xdr:nvSpPr>
        <xdr:cNvPr id="255" name="楕円 254"/>
        <xdr:cNvSpPr/>
      </xdr:nvSpPr>
      <xdr:spPr>
        <a:xfrm>
          <a:off x="4584700" y="166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161925</xdr:rowOff>
    </xdr:from>
    <xdr:ext cx="534670" cy="259080"/>
    <xdr:sp macro="" textlink="">
      <xdr:nvSpPr>
        <xdr:cNvPr id="256" name="扶助費該当値テキスト"/>
        <xdr:cNvSpPr txBox="1"/>
      </xdr:nvSpPr>
      <xdr:spPr>
        <a:xfrm>
          <a:off x="4686300" y="166211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167640</xdr:rowOff>
    </xdr:from>
    <xdr:to xmlns:xdr="http://schemas.openxmlformats.org/drawingml/2006/spreadsheetDrawing">
      <xdr:col>20</xdr:col>
      <xdr:colOff>38100</xdr:colOff>
      <xdr:row>98</xdr:row>
      <xdr:rowOff>97790</xdr:rowOff>
    </xdr:to>
    <xdr:sp macro="" textlink="">
      <xdr:nvSpPr>
        <xdr:cNvPr id="257" name="楕円 256"/>
        <xdr:cNvSpPr/>
      </xdr:nvSpPr>
      <xdr:spPr>
        <a:xfrm>
          <a:off x="37465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88900</xdr:rowOff>
    </xdr:from>
    <xdr:ext cx="529590" cy="254000"/>
    <xdr:sp macro="" textlink="">
      <xdr:nvSpPr>
        <xdr:cNvPr id="258" name="テキスト ボックス 257"/>
        <xdr:cNvSpPr txBox="1"/>
      </xdr:nvSpPr>
      <xdr:spPr>
        <a:xfrm>
          <a:off x="3529965" y="168910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16510</xdr:rowOff>
    </xdr:from>
    <xdr:to xmlns:xdr="http://schemas.openxmlformats.org/drawingml/2006/spreadsheetDrawing">
      <xdr:col>15</xdr:col>
      <xdr:colOff>101600</xdr:colOff>
      <xdr:row>98</xdr:row>
      <xdr:rowOff>118110</xdr:rowOff>
    </xdr:to>
    <xdr:sp macro="" textlink="">
      <xdr:nvSpPr>
        <xdr:cNvPr id="259" name="楕円 258"/>
        <xdr:cNvSpPr/>
      </xdr:nvSpPr>
      <xdr:spPr>
        <a:xfrm>
          <a:off x="2857500" y="1681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109220</xdr:rowOff>
    </xdr:from>
    <xdr:ext cx="529590" cy="254000"/>
    <xdr:sp macro="" textlink="">
      <xdr:nvSpPr>
        <xdr:cNvPr id="260" name="テキスト ボックス 259"/>
        <xdr:cNvSpPr txBox="1"/>
      </xdr:nvSpPr>
      <xdr:spPr>
        <a:xfrm>
          <a:off x="2640965" y="169113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66040</xdr:rowOff>
    </xdr:from>
    <xdr:to xmlns:xdr="http://schemas.openxmlformats.org/drawingml/2006/spreadsheetDrawing">
      <xdr:col>10</xdr:col>
      <xdr:colOff>165100</xdr:colOff>
      <xdr:row>97</xdr:row>
      <xdr:rowOff>167640</xdr:rowOff>
    </xdr:to>
    <xdr:sp macro="" textlink="">
      <xdr:nvSpPr>
        <xdr:cNvPr id="261" name="楕円 260"/>
        <xdr:cNvSpPr/>
      </xdr:nvSpPr>
      <xdr:spPr>
        <a:xfrm>
          <a:off x="1968500" y="1669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158750</xdr:rowOff>
    </xdr:from>
    <xdr:ext cx="529590" cy="259080"/>
    <xdr:sp macro="" textlink="">
      <xdr:nvSpPr>
        <xdr:cNvPr id="262" name="テキスト ボックス 261"/>
        <xdr:cNvSpPr txBox="1"/>
      </xdr:nvSpPr>
      <xdr:spPr>
        <a:xfrm>
          <a:off x="1751965" y="167894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109855</xdr:rowOff>
    </xdr:from>
    <xdr:to xmlns:xdr="http://schemas.openxmlformats.org/drawingml/2006/spreadsheetDrawing">
      <xdr:col>6</xdr:col>
      <xdr:colOff>38100</xdr:colOff>
      <xdr:row>99</xdr:row>
      <xdr:rowOff>40640</xdr:rowOff>
    </xdr:to>
    <xdr:sp macro="" textlink="">
      <xdr:nvSpPr>
        <xdr:cNvPr id="263" name="楕円 262"/>
        <xdr:cNvSpPr/>
      </xdr:nvSpPr>
      <xdr:spPr>
        <a:xfrm>
          <a:off x="1079500" y="16911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31115</xdr:rowOff>
    </xdr:from>
    <xdr:ext cx="529590" cy="254000"/>
    <xdr:sp macro="" textlink="">
      <xdr:nvSpPr>
        <xdr:cNvPr id="264" name="テキスト ボックス 263"/>
        <xdr:cNvSpPr txBox="1"/>
      </xdr:nvSpPr>
      <xdr:spPr>
        <a:xfrm>
          <a:off x="862965" y="170046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73" name="テキスト ボックス 272"/>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4" name="直線コネクタ 273"/>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5" name="直線コネクタ 274"/>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3840" cy="259080"/>
    <xdr:sp macro="" textlink="">
      <xdr:nvSpPr>
        <xdr:cNvPr id="276" name="テキスト ボックス 275"/>
        <xdr:cNvSpPr txBox="1"/>
      </xdr:nvSpPr>
      <xdr:spPr>
        <a:xfrm>
          <a:off x="6355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7" name="直線コネクタ 276"/>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78" name="テキスト ボックス 277"/>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9" name="直線コネクタ 278"/>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0550" cy="254000"/>
    <xdr:sp macro="" textlink="">
      <xdr:nvSpPr>
        <xdr:cNvPr id="280" name="テキスト ボックス 279"/>
        <xdr:cNvSpPr txBox="1"/>
      </xdr:nvSpPr>
      <xdr:spPr>
        <a:xfrm>
          <a:off x="6008370" y="5826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1" name="直線コネクタ 280"/>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0550" cy="259080"/>
    <xdr:sp macro="" textlink="">
      <xdr:nvSpPr>
        <xdr:cNvPr id="282" name="テキスト ボックス 281"/>
        <xdr:cNvSpPr txBox="1"/>
      </xdr:nvSpPr>
      <xdr:spPr>
        <a:xfrm>
          <a:off x="6008370" y="544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3" name="直線コネクタ 282"/>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0550" cy="259080"/>
    <xdr:sp macro="" textlink="">
      <xdr:nvSpPr>
        <xdr:cNvPr id="284" name="テキスト ボックス 283"/>
        <xdr:cNvSpPr txBox="1"/>
      </xdr:nvSpPr>
      <xdr:spPr>
        <a:xfrm>
          <a:off x="6008370" y="506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0550" cy="254000"/>
    <xdr:sp macro="" textlink="">
      <xdr:nvSpPr>
        <xdr:cNvPr id="286" name="テキスト ボックス 285"/>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66675</xdr:rowOff>
    </xdr:from>
    <xdr:to xmlns:xdr="http://schemas.openxmlformats.org/drawingml/2006/spreadsheetDrawing">
      <xdr:col>54</xdr:col>
      <xdr:colOff>189865</xdr:colOff>
      <xdr:row>37</xdr:row>
      <xdr:rowOff>118745</xdr:rowOff>
    </xdr:to>
    <xdr:cxnSp macro="">
      <xdr:nvCxnSpPr>
        <xdr:cNvPr id="288" name="直線コネクタ 287"/>
        <xdr:cNvCxnSpPr/>
      </xdr:nvCxnSpPr>
      <xdr:spPr>
        <a:xfrm flipV="1">
          <a:off x="10475595" y="5381625"/>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122555</xdr:rowOff>
    </xdr:from>
    <xdr:ext cx="534670" cy="254000"/>
    <xdr:sp macro="" textlink="">
      <xdr:nvSpPr>
        <xdr:cNvPr id="289" name="補助費等最小値テキスト"/>
        <xdr:cNvSpPr txBox="1"/>
      </xdr:nvSpPr>
      <xdr:spPr>
        <a:xfrm>
          <a:off x="10528300" y="64662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118745</xdr:rowOff>
    </xdr:from>
    <xdr:to xmlns:xdr="http://schemas.openxmlformats.org/drawingml/2006/spreadsheetDrawing">
      <xdr:col>55</xdr:col>
      <xdr:colOff>88900</xdr:colOff>
      <xdr:row>37</xdr:row>
      <xdr:rowOff>118745</xdr:rowOff>
    </xdr:to>
    <xdr:cxnSp macro="">
      <xdr:nvCxnSpPr>
        <xdr:cNvPr id="290" name="直線コネクタ 289"/>
        <xdr:cNvCxnSpPr/>
      </xdr:nvCxnSpPr>
      <xdr:spPr>
        <a:xfrm>
          <a:off x="10388600" y="646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13335</xdr:rowOff>
    </xdr:from>
    <xdr:ext cx="598805" cy="259080"/>
    <xdr:sp macro="" textlink="">
      <xdr:nvSpPr>
        <xdr:cNvPr id="291" name="補助費等最大値テキスト"/>
        <xdr:cNvSpPr txBox="1"/>
      </xdr:nvSpPr>
      <xdr:spPr>
        <a:xfrm>
          <a:off x="10528300" y="5156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66675</xdr:rowOff>
    </xdr:from>
    <xdr:to xmlns:xdr="http://schemas.openxmlformats.org/drawingml/2006/spreadsheetDrawing">
      <xdr:col>55</xdr:col>
      <xdr:colOff>88900</xdr:colOff>
      <xdr:row>31</xdr:row>
      <xdr:rowOff>66675</xdr:rowOff>
    </xdr:to>
    <xdr:cxnSp macro="">
      <xdr:nvCxnSpPr>
        <xdr:cNvPr id="292" name="直線コネクタ 291"/>
        <xdr:cNvCxnSpPr/>
      </xdr:nvCxnSpPr>
      <xdr:spPr>
        <a:xfrm>
          <a:off x="10388600" y="538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159385</xdr:rowOff>
    </xdr:from>
    <xdr:to xmlns:xdr="http://schemas.openxmlformats.org/drawingml/2006/spreadsheetDrawing">
      <xdr:col>55</xdr:col>
      <xdr:colOff>0</xdr:colOff>
      <xdr:row>36</xdr:row>
      <xdr:rowOff>1905</xdr:rowOff>
    </xdr:to>
    <xdr:cxnSp macro="">
      <xdr:nvCxnSpPr>
        <xdr:cNvPr id="293" name="直線コネクタ 292"/>
        <xdr:cNvCxnSpPr/>
      </xdr:nvCxnSpPr>
      <xdr:spPr>
        <a:xfrm flipV="1">
          <a:off x="9639300" y="616013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34</xdr:row>
      <xdr:rowOff>34290</xdr:rowOff>
    </xdr:from>
    <xdr:ext cx="534670" cy="259080"/>
    <xdr:sp macro="" textlink="">
      <xdr:nvSpPr>
        <xdr:cNvPr id="294" name="補助費等平均値テキスト"/>
        <xdr:cNvSpPr txBox="1"/>
      </xdr:nvSpPr>
      <xdr:spPr>
        <a:xfrm>
          <a:off x="10528300" y="5863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11430</xdr:rowOff>
    </xdr:from>
    <xdr:to xmlns:xdr="http://schemas.openxmlformats.org/drawingml/2006/spreadsheetDrawing">
      <xdr:col>55</xdr:col>
      <xdr:colOff>50800</xdr:colOff>
      <xdr:row>35</xdr:row>
      <xdr:rowOff>113030</xdr:rowOff>
    </xdr:to>
    <xdr:sp macro="" textlink="">
      <xdr:nvSpPr>
        <xdr:cNvPr id="295" name="フローチャート: 判断 294"/>
        <xdr:cNvSpPr/>
      </xdr:nvSpPr>
      <xdr:spPr>
        <a:xfrm>
          <a:off x="104267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170180</xdr:rowOff>
    </xdr:from>
    <xdr:to xmlns:xdr="http://schemas.openxmlformats.org/drawingml/2006/spreadsheetDrawing">
      <xdr:col>50</xdr:col>
      <xdr:colOff>114300</xdr:colOff>
      <xdr:row>36</xdr:row>
      <xdr:rowOff>1905</xdr:rowOff>
    </xdr:to>
    <xdr:cxnSp macro="">
      <xdr:nvCxnSpPr>
        <xdr:cNvPr id="296" name="直線コネクタ 295"/>
        <xdr:cNvCxnSpPr/>
      </xdr:nvCxnSpPr>
      <xdr:spPr>
        <a:xfrm>
          <a:off x="8750300" y="61709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31115</xdr:rowOff>
    </xdr:from>
    <xdr:to xmlns:xdr="http://schemas.openxmlformats.org/drawingml/2006/spreadsheetDrawing">
      <xdr:col>50</xdr:col>
      <xdr:colOff>165100</xdr:colOff>
      <xdr:row>35</xdr:row>
      <xdr:rowOff>132715</xdr:rowOff>
    </xdr:to>
    <xdr:sp macro="" textlink="">
      <xdr:nvSpPr>
        <xdr:cNvPr id="297" name="フローチャート: 判断 296"/>
        <xdr:cNvSpPr/>
      </xdr:nvSpPr>
      <xdr:spPr>
        <a:xfrm>
          <a:off x="9588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33</xdr:row>
      <xdr:rowOff>149225</xdr:rowOff>
    </xdr:from>
    <xdr:ext cx="529590" cy="259080"/>
    <xdr:sp macro="" textlink="">
      <xdr:nvSpPr>
        <xdr:cNvPr id="298" name="テキスト ボックス 297"/>
        <xdr:cNvSpPr txBox="1"/>
      </xdr:nvSpPr>
      <xdr:spPr>
        <a:xfrm>
          <a:off x="9371965" y="58070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170180</xdr:rowOff>
    </xdr:from>
    <xdr:to xmlns:xdr="http://schemas.openxmlformats.org/drawingml/2006/spreadsheetDrawing">
      <xdr:col>45</xdr:col>
      <xdr:colOff>177800</xdr:colOff>
      <xdr:row>36</xdr:row>
      <xdr:rowOff>48895</xdr:rowOff>
    </xdr:to>
    <xdr:cxnSp macro="">
      <xdr:nvCxnSpPr>
        <xdr:cNvPr id="299" name="直線コネクタ 298"/>
        <xdr:cNvCxnSpPr/>
      </xdr:nvCxnSpPr>
      <xdr:spPr>
        <a:xfrm flipV="1">
          <a:off x="7861300" y="61709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21590</xdr:rowOff>
    </xdr:from>
    <xdr:to xmlns:xdr="http://schemas.openxmlformats.org/drawingml/2006/spreadsheetDrawing">
      <xdr:col>46</xdr:col>
      <xdr:colOff>38100</xdr:colOff>
      <xdr:row>35</xdr:row>
      <xdr:rowOff>123190</xdr:rowOff>
    </xdr:to>
    <xdr:sp macro="" textlink="">
      <xdr:nvSpPr>
        <xdr:cNvPr id="300" name="フローチャート: 判断 299"/>
        <xdr:cNvSpPr/>
      </xdr:nvSpPr>
      <xdr:spPr>
        <a:xfrm>
          <a:off x="8699500" y="60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33</xdr:row>
      <xdr:rowOff>139700</xdr:rowOff>
    </xdr:from>
    <xdr:ext cx="529590" cy="259080"/>
    <xdr:sp macro="" textlink="">
      <xdr:nvSpPr>
        <xdr:cNvPr id="301" name="テキスト ボックス 300"/>
        <xdr:cNvSpPr txBox="1"/>
      </xdr:nvSpPr>
      <xdr:spPr>
        <a:xfrm>
          <a:off x="8482965" y="57975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111125</xdr:rowOff>
    </xdr:from>
    <xdr:to xmlns:xdr="http://schemas.openxmlformats.org/drawingml/2006/spreadsheetDrawing">
      <xdr:col>41</xdr:col>
      <xdr:colOff>50800</xdr:colOff>
      <xdr:row>36</xdr:row>
      <xdr:rowOff>48895</xdr:rowOff>
    </xdr:to>
    <xdr:cxnSp macro="">
      <xdr:nvCxnSpPr>
        <xdr:cNvPr id="302" name="直線コネクタ 301"/>
        <xdr:cNvCxnSpPr/>
      </xdr:nvCxnSpPr>
      <xdr:spPr>
        <a:xfrm>
          <a:off x="6972300" y="5426075"/>
          <a:ext cx="889000" cy="795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63500</xdr:rowOff>
    </xdr:from>
    <xdr:to xmlns:xdr="http://schemas.openxmlformats.org/drawingml/2006/spreadsheetDrawing">
      <xdr:col>41</xdr:col>
      <xdr:colOff>101600</xdr:colOff>
      <xdr:row>35</xdr:row>
      <xdr:rowOff>165100</xdr:rowOff>
    </xdr:to>
    <xdr:sp macro="" textlink="">
      <xdr:nvSpPr>
        <xdr:cNvPr id="303" name="フローチャート: 判断 302"/>
        <xdr:cNvSpPr/>
      </xdr:nvSpPr>
      <xdr:spPr>
        <a:xfrm>
          <a:off x="7810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10160</xdr:rowOff>
    </xdr:from>
    <xdr:ext cx="529590" cy="259080"/>
    <xdr:sp macro="" textlink="">
      <xdr:nvSpPr>
        <xdr:cNvPr id="304" name="テキスト ボックス 303"/>
        <xdr:cNvSpPr txBox="1"/>
      </xdr:nvSpPr>
      <xdr:spPr>
        <a:xfrm>
          <a:off x="7593965" y="58394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121920</xdr:rowOff>
    </xdr:from>
    <xdr:to xmlns:xdr="http://schemas.openxmlformats.org/drawingml/2006/spreadsheetDrawing">
      <xdr:col>36</xdr:col>
      <xdr:colOff>165100</xdr:colOff>
      <xdr:row>31</xdr:row>
      <xdr:rowOff>52070</xdr:rowOff>
    </xdr:to>
    <xdr:sp macro="" textlink="">
      <xdr:nvSpPr>
        <xdr:cNvPr id="305" name="フローチャート: 判断 304"/>
        <xdr:cNvSpPr/>
      </xdr:nvSpPr>
      <xdr:spPr>
        <a:xfrm>
          <a:off x="6921500" y="52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68580</xdr:rowOff>
    </xdr:from>
    <xdr:ext cx="593725" cy="259080"/>
    <xdr:sp macro="" textlink="">
      <xdr:nvSpPr>
        <xdr:cNvPr id="306" name="テキスト ボックス 305"/>
        <xdr:cNvSpPr txBox="1"/>
      </xdr:nvSpPr>
      <xdr:spPr>
        <a:xfrm>
          <a:off x="6672580" y="50406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109220</xdr:rowOff>
    </xdr:from>
    <xdr:to xmlns:xdr="http://schemas.openxmlformats.org/drawingml/2006/spreadsheetDrawing">
      <xdr:col>55</xdr:col>
      <xdr:colOff>50800</xdr:colOff>
      <xdr:row>36</xdr:row>
      <xdr:rowOff>38735</xdr:rowOff>
    </xdr:to>
    <xdr:sp macro="" textlink="">
      <xdr:nvSpPr>
        <xdr:cNvPr id="312" name="楕円 311"/>
        <xdr:cNvSpPr/>
      </xdr:nvSpPr>
      <xdr:spPr>
        <a:xfrm>
          <a:off x="10426700" y="61099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86995</xdr:rowOff>
    </xdr:from>
    <xdr:ext cx="534670" cy="254000"/>
    <xdr:sp macro="" textlink="">
      <xdr:nvSpPr>
        <xdr:cNvPr id="313" name="補助費等該当値テキスト"/>
        <xdr:cNvSpPr txBox="1"/>
      </xdr:nvSpPr>
      <xdr:spPr>
        <a:xfrm>
          <a:off x="10528300" y="60877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122555</xdr:rowOff>
    </xdr:from>
    <xdr:to xmlns:xdr="http://schemas.openxmlformats.org/drawingml/2006/spreadsheetDrawing">
      <xdr:col>50</xdr:col>
      <xdr:colOff>165100</xdr:colOff>
      <xdr:row>36</xdr:row>
      <xdr:rowOff>52705</xdr:rowOff>
    </xdr:to>
    <xdr:sp macro="" textlink="">
      <xdr:nvSpPr>
        <xdr:cNvPr id="314" name="楕円 313"/>
        <xdr:cNvSpPr/>
      </xdr:nvSpPr>
      <xdr:spPr>
        <a:xfrm>
          <a:off x="9588500" y="61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43815</xdr:rowOff>
    </xdr:from>
    <xdr:ext cx="529590" cy="254000"/>
    <xdr:sp macro="" textlink="">
      <xdr:nvSpPr>
        <xdr:cNvPr id="315" name="テキスト ボックス 314"/>
        <xdr:cNvSpPr txBox="1"/>
      </xdr:nvSpPr>
      <xdr:spPr>
        <a:xfrm>
          <a:off x="9371965" y="62160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119380</xdr:rowOff>
    </xdr:from>
    <xdr:to xmlns:xdr="http://schemas.openxmlformats.org/drawingml/2006/spreadsheetDrawing">
      <xdr:col>46</xdr:col>
      <xdr:colOff>38100</xdr:colOff>
      <xdr:row>36</xdr:row>
      <xdr:rowOff>49530</xdr:rowOff>
    </xdr:to>
    <xdr:sp macro="" textlink="">
      <xdr:nvSpPr>
        <xdr:cNvPr id="316" name="楕円 315"/>
        <xdr:cNvSpPr/>
      </xdr:nvSpPr>
      <xdr:spPr>
        <a:xfrm>
          <a:off x="8699500" y="612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40640</xdr:rowOff>
    </xdr:from>
    <xdr:ext cx="529590" cy="254000"/>
    <xdr:sp macro="" textlink="">
      <xdr:nvSpPr>
        <xdr:cNvPr id="317" name="テキスト ボックス 316"/>
        <xdr:cNvSpPr txBox="1"/>
      </xdr:nvSpPr>
      <xdr:spPr>
        <a:xfrm>
          <a:off x="8482965" y="62128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169545</xdr:rowOff>
    </xdr:from>
    <xdr:to xmlns:xdr="http://schemas.openxmlformats.org/drawingml/2006/spreadsheetDrawing">
      <xdr:col>41</xdr:col>
      <xdr:colOff>101600</xdr:colOff>
      <xdr:row>36</xdr:row>
      <xdr:rowOff>99695</xdr:rowOff>
    </xdr:to>
    <xdr:sp macro="" textlink="">
      <xdr:nvSpPr>
        <xdr:cNvPr id="318" name="楕円 317"/>
        <xdr:cNvSpPr/>
      </xdr:nvSpPr>
      <xdr:spPr>
        <a:xfrm>
          <a:off x="7810500" y="61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90805</xdr:rowOff>
    </xdr:from>
    <xdr:ext cx="529590" cy="258445"/>
    <xdr:sp macro="" textlink="">
      <xdr:nvSpPr>
        <xdr:cNvPr id="319" name="テキスト ボックス 318"/>
        <xdr:cNvSpPr txBox="1"/>
      </xdr:nvSpPr>
      <xdr:spPr>
        <a:xfrm>
          <a:off x="7593965" y="62630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60325</xdr:rowOff>
    </xdr:from>
    <xdr:to xmlns:xdr="http://schemas.openxmlformats.org/drawingml/2006/spreadsheetDrawing">
      <xdr:col>36</xdr:col>
      <xdr:colOff>165100</xdr:colOff>
      <xdr:row>31</xdr:row>
      <xdr:rowOff>161925</xdr:rowOff>
    </xdr:to>
    <xdr:sp macro="" textlink="">
      <xdr:nvSpPr>
        <xdr:cNvPr id="320" name="楕円 319"/>
        <xdr:cNvSpPr/>
      </xdr:nvSpPr>
      <xdr:spPr>
        <a:xfrm>
          <a:off x="6921500" y="53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153035</xdr:rowOff>
    </xdr:from>
    <xdr:ext cx="593725" cy="259080"/>
    <xdr:sp macro="" textlink="">
      <xdr:nvSpPr>
        <xdr:cNvPr id="321" name="テキスト ボックス 320"/>
        <xdr:cNvSpPr txBox="1"/>
      </xdr:nvSpPr>
      <xdr:spPr>
        <a:xfrm>
          <a:off x="6672580" y="546798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30" name="テキスト ボックス 329"/>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2" name="直線コネクタ 331"/>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33" name="テキスト ボックス 332"/>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4" name="直線コネクタ 333"/>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5" name="テキスト ボックス 334"/>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6" name="直線コネクタ 335"/>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0550" cy="254000"/>
    <xdr:sp macro="" textlink="">
      <xdr:nvSpPr>
        <xdr:cNvPr id="337" name="テキスト ボックス 336"/>
        <xdr:cNvSpPr txBox="1"/>
      </xdr:nvSpPr>
      <xdr:spPr>
        <a:xfrm>
          <a:off x="6008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8" name="直線コネクタ 337"/>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0550" cy="259080"/>
    <xdr:sp macro="" textlink="">
      <xdr:nvSpPr>
        <xdr:cNvPr id="339" name="テキスト ボックス 338"/>
        <xdr:cNvSpPr txBox="1"/>
      </xdr:nvSpPr>
      <xdr:spPr>
        <a:xfrm>
          <a:off x="6008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0" name="直線コネクタ 339"/>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0550" cy="259080"/>
    <xdr:sp macro="" textlink="">
      <xdr:nvSpPr>
        <xdr:cNvPr id="341" name="テキスト ボックス 340"/>
        <xdr:cNvSpPr txBox="1"/>
      </xdr:nvSpPr>
      <xdr:spPr>
        <a:xfrm>
          <a:off x="6008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2" name="直線コネクタ 341"/>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0550" cy="254000"/>
    <xdr:sp macro="" textlink="">
      <xdr:nvSpPr>
        <xdr:cNvPr id="343" name="テキスト ボックス 342"/>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159385</xdr:rowOff>
    </xdr:from>
    <xdr:to xmlns:xdr="http://schemas.openxmlformats.org/drawingml/2006/spreadsheetDrawing">
      <xdr:col>54</xdr:col>
      <xdr:colOff>189865</xdr:colOff>
      <xdr:row>58</xdr:row>
      <xdr:rowOff>70485</xdr:rowOff>
    </xdr:to>
    <xdr:cxnSp macro="">
      <xdr:nvCxnSpPr>
        <xdr:cNvPr id="345" name="直線コネクタ 344"/>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74930</xdr:rowOff>
    </xdr:from>
    <xdr:ext cx="534670" cy="254000"/>
    <xdr:sp macro="" textlink="">
      <xdr:nvSpPr>
        <xdr:cNvPr id="346" name="普通建設事業費最小値テキスト"/>
        <xdr:cNvSpPr txBox="1"/>
      </xdr:nvSpPr>
      <xdr:spPr>
        <a:xfrm>
          <a:off x="10528300" y="100190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70485</xdr:rowOff>
    </xdr:from>
    <xdr:to xmlns:xdr="http://schemas.openxmlformats.org/drawingml/2006/spreadsheetDrawing">
      <xdr:col>55</xdr:col>
      <xdr:colOff>88900</xdr:colOff>
      <xdr:row>58</xdr:row>
      <xdr:rowOff>70485</xdr:rowOff>
    </xdr:to>
    <xdr:cxnSp macro="">
      <xdr:nvCxnSpPr>
        <xdr:cNvPr id="347" name="直線コネクタ 346"/>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106045</xdr:rowOff>
    </xdr:from>
    <xdr:ext cx="598805" cy="259080"/>
    <xdr:sp macro="" textlink="">
      <xdr:nvSpPr>
        <xdr:cNvPr id="348" name="普通建設事業費最大値テキスト"/>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159385</xdr:rowOff>
    </xdr:from>
    <xdr:to xmlns:xdr="http://schemas.openxmlformats.org/drawingml/2006/spreadsheetDrawing">
      <xdr:col>55</xdr:col>
      <xdr:colOff>88900</xdr:colOff>
      <xdr:row>50</xdr:row>
      <xdr:rowOff>159385</xdr:rowOff>
    </xdr:to>
    <xdr:cxnSp macro="">
      <xdr:nvCxnSpPr>
        <xdr:cNvPr id="349" name="直線コネクタ 348"/>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136525</xdr:rowOff>
    </xdr:from>
    <xdr:to xmlns:xdr="http://schemas.openxmlformats.org/drawingml/2006/spreadsheetDrawing">
      <xdr:col>55</xdr:col>
      <xdr:colOff>0</xdr:colOff>
      <xdr:row>56</xdr:row>
      <xdr:rowOff>55880</xdr:rowOff>
    </xdr:to>
    <xdr:cxnSp macro="">
      <xdr:nvCxnSpPr>
        <xdr:cNvPr id="350" name="直線コネクタ 349"/>
        <xdr:cNvCxnSpPr/>
      </xdr:nvCxnSpPr>
      <xdr:spPr>
        <a:xfrm>
          <a:off x="9639300" y="9566275"/>
          <a:ext cx="8382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118745</xdr:rowOff>
    </xdr:from>
    <xdr:ext cx="534670" cy="259080"/>
    <xdr:sp macro="" textlink="">
      <xdr:nvSpPr>
        <xdr:cNvPr id="351" name="普通建設事業費平均値テキスト"/>
        <xdr:cNvSpPr txBox="1"/>
      </xdr:nvSpPr>
      <xdr:spPr>
        <a:xfrm>
          <a:off x="10528300" y="9377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95885</xdr:rowOff>
    </xdr:from>
    <xdr:to xmlns:xdr="http://schemas.openxmlformats.org/drawingml/2006/spreadsheetDrawing">
      <xdr:col>55</xdr:col>
      <xdr:colOff>50800</xdr:colOff>
      <xdr:row>56</xdr:row>
      <xdr:rowOff>26035</xdr:rowOff>
    </xdr:to>
    <xdr:sp macro="" textlink="">
      <xdr:nvSpPr>
        <xdr:cNvPr id="352" name="フローチャート: 判断 351"/>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136525</xdr:rowOff>
    </xdr:from>
    <xdr:to xmlns:xdr="http://schemas.openxmlformats.org/drawingml/2006/spreadsheetDrawing">
      <xdr:col>50</xdr:col>
      <xdr:colOff>114300</xdr:colOff>
      <xdr:row>57</xdr:row>
      <xdr:rowOff>13335</xdr:rowOff>
    </xdr:to>
    <xdr:cxnSp macro="">
      <xdr:nvCxnSpPr>
        <xdr:cNvPr id="353" name="直線コネクタ 352"/>
        <xdr:cNvCxnSpPr/>
      </xdr:nvCxnSpPr>
      <xdr:spPr>
        <a:xfrm flipV="1">
          <a:off x="8750300" y="9566275"/>
          <a:ext cx="889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123190</xdr:rowOff>
    </xdr:from>
    <xdr:to xmlns:xdr="http://schemas.openxmlformats.org/drawingml/2006/spreadsheetDrawing">
      <xdr:col>50</xdr:col>
      <xdr:colOff>165100</xdr:colOff>
      <xdr:row>56</xdr:row>
      <xdr:rowOff>53340</xdr:rowOff>
    </xdr:to>
    <xdr:sp macro="" textlink="">
      <xdr:nvSpPr>
        <xdr:cNvPr id="354" name="フローチャート: 判断 353"/>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44450</xdr:rowOff>
    </xdr:from>
    <xdr:ext cx="529590" cy="259080"/>
    <xdr:sp macro="" textlink="">
      <xdr:nvSpPr>
        <xdr:cNvPr id="355" name="テキスト ボックス 354"/>
        <xdr:cNvSpPr txBox="1"/>
      </xdr:nvSpPr>
      <xdr:spPr>
        <a:xfrm>
          <a:off x="9371965" y="96456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13335</xdr:rowOff>
    </xdr:from>
    <xdr:to xmlns:xdr="http://schemas.openxmlformats.org/drawingml/2006/spreadsheetDrawing">
      <xdr:col>45</xdr:col>
      <xdr:colOff>177800</xdr:colOff>
      <xdr:row>57</xdr:row>
      <xdr:rowOff>74930</xdr:rowOff>
    </xdr:to>
    <xdr:cxnSp macro="">
      <xdr:nvCxnSpPr>
        <xdr:cNvPr id="356" name="直線コネクタ 355"/>
        <xdr:cNvCxnSpPr/>
      </xdr:nvCxnSpPr>
      <xdr:spPr>
        <a:xfrm flipV="1">
          <a:off x="7861300" y="978598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158115</xdr:rowOff>
    </xdr:from>
    <xdr:to xmlns:xdr="http://schemas.openxmlformats.org/drawingml/2006/spreadsheetDrawing">
      <xdr:col>46</xdr:col>
      <xdr:colOff>38100</xdr:colOff>
      <xdr:row>56</xdr:row>
      <xdr:rowOff>88265</xdr:rowOff>
    </xdr:to>
    <xdr:sp macro="" textlink="">
      <xdr:nvSpPr>
        <xdr:cNvPr id="357" name="フローチャート: 判断 356"/>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104775</xdr:rowOff>
    </xdr:from>
    <xdr:ext cx="529590" cy="259080"/>
    <xdr:sp macro="" textlink="">
      <xdr:nvSpPr>
        <xdr:cNvPr id="358" name="テキスト ボックス 357"/>
        <xdr:cNvSpPr txBox="1"/>
      </xdr:nvSpPr>
      <xdr:spPr>
        <a:xfrm>
          <a:off x="8482965" y="93630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167640</xdr:rowOff>
    </xdr:from>
    <xdr:to xmlns:xdr="http://schemas.openxmlformats.org/drawingml/2006/spreadsheetDrawing">
      <xdr:col>41</xdr:col>
      <xdr:colOff>50800</xdr:colOff>
      <xdr:row>57</xdr:row>
      <xdr:rowOff>74930</xdr:rowOff>
    </xdr:to>
    <xdr:cxnSp macro="">
      <xdr:nvCxnSpPr>
        <xdr:cNvPr id="359" name="直線コネクタ 358"/>
        <xdr:cNvCxnSpPr/>
      </xdr:nvCxnSpPr>
      <xdr:spPr>
        <a:xfrm>
          <a:off x="6972300" y="976884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149225</xdr:rowOff>
    </xdr:from>
    <xdr:to xmlns:xdr="http://schemas.openxmlformats.org/drawingml/2006/spreadsheetDrawing">
      <xdr:col>41</xdr:col>
      <xdr:colOff>101600</xdr:colOff>
      <xdr:row>56</xdr:row>
      <xdr:rowOff>79375</xdr:rowOff>
    </xdr:to>
    <xdr:sp macro="" textlink="">
      <xdr:nvSpPr>
        <xdr:cNvPr id="360" name="フローチャート: 判断 359"/>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95885</xdr:rowOff>
    </xdr:from>
    <xdr:ext cx="529590" cy="259080"/>
    <xdr:sp macro="" textlink="">
      <xdr:nvSpPr>
        <xdr:cNvPr id="361" name="テキスト ボックス 360"/>
        <xdr:cNvSpPr txBox="1"/>
      </xdr:nvSpPr>
      <xdr:spPr>
        <a:xfrm>
          <a:off x="7593965" y="93541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97790</xdr:rowOff>
    </xdr:from>
    <xdr:to xmlns:xdr="http://schemas.openxmlformats.org/drawingml/2006/spreadsheetDrawing">
      <xdr:col>36</xdr:col>
      <xdr:colOff>165100</xdr:colOff>
      <xdr:row>56</xdr:row>
      <xdr:rowOff>27940</xdr:rowOff>
    </xdr:to>
    <xdr:sp macro="" textlink="">
      <xdr:nvSpPr>
        <xdr:cNvPr id="362" name="フローチャート: 判断 361"/>
        <xdr:cNvSpPr/>
      </xdr:nvSpPr>
      <xdr:spPr>
        <a:xfrm>
          <a:off x="6921500" y="952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44450</xdr:rowOff>
    </xdr:from>
    <xdr:ext cx="529590" cy="259080"/>
    <xdr:sp macro="" textlink="">
      <xdr:nvSpPr>
        <xdr:cNvPr id="363" name="テキスト ボックス 362"/>
        <xdr:cNvSpPr txBox="1"/>
      </xdr:nvSpPr>
      <xdr:spPr>
        <a:xfrm>
          <a:off x="6704965" y="9302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4" name="テキスト ボックス 363"/>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5" name="テキスト ボックス 364"/>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6" name="テキスト ボックス 365"/>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7" name="テキスト ボックス 366"/>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8" name="テキスト ボックス 367"/>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5080</xdr:rowOff>
    </xdr:from>
    <xdr:to xmlns:xdr="http://schemas.openxmlformats.org/drawingml/2006/spreadsheetDrawing">
      <xdr:col>55</xdr:col>
      <xdr:colOff>50800</xdr:colOff>
      <xdr:row>56</xdr:row>
      <xdr:rowOff>106680</xdr:rowOff>
    </xdr:to>
    <xdr:sp macro="" textlink="">
      <xdr:nvSpPr>
        <xdr:cNvPr id="369" name="楕円 368"/>
        <xdr:cNvSpPr/>
      </xdr:nvSpPr>
      <xdr:spPr>
        <a:xfrm>
          <a:off x="104267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154940</xdr:rowOff>
    </xdr:from>
    <xdr:ext cx="534670" cy="254000"/>
    <xdr:sp macro="" textlink="">
      <xdr:nvSpPr>
        <xdr:cNvPr id="370" name="普通建設事業費該当値テキスト"/>
        <xdr:cNvSpPr txBox="1"/>
      </xdr:nvSpPr>
      <xdr:spPr>
        <a:xfrm>
          <a:off x="10528300" y="95846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86360</xdr:rowOff>
    </xdr:from>
    <xdr:to xmlns:xdr="http://schemas.openxmlformats.org/drawingml/2006/spreadsheetDrawing">
      <xdr:col>50</xdr:col>
      <xdr:colOff>165100</xdr:colOff>
      <xdr:row>56</xdr:row>
      <xdr:rowOff>15875</xdr:rowOff>
    </xdr:to>
    <xdr:sp macro="" textlink="">
      <xdr:nvSpPr>
        <xdr:cNvPr id="371" name="楕円 370"/>
        <xdr:cNvSpPr/>
      </xdr:nvSpPr>
      <xdr:spPr>
        <a:xfrm>
          <a:off x="9588500" y="9516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32385</xdr:rowOff>
    </xdr:from>
    <xdr:ext cx="529590" cy="254000"/>
    <xdr:sp macro="" textlink="">
      <xdr:nvSpPr>
        <xdr:cNvPr id="372" name="テキスト ボックス 371"/>
        <xdr:cNvSpPr txBox="1"/>
      </xdr:nvSpPr>
      <xdr:spPr>
        <a:xfrm>
          <a:off x="9371965" y="92906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133985</xdr:rowOff>
    </xdr:from>
    <xdr:to xmlns:xdr="http://schemas.openxmlformats.org/drawingml/2006/spreadsheetDrawing">
      <xdr:col>46</xdr:col>
      <xdr:colOff>38100</xdr:colOff>
      <xdr:row>57</xdr:row>
      <xdr:rowOff>64135</xdr:rowOff>
    </xdr:to>
    <xdr:sp macro="" textlink="">
      <xdr:nvSpPr>
        <xdr:cNvPr id="373" name="楕円 372"/>
        <xdr:cNvSpPr/>
      </xdr:nvSpPr>
      <xdr:spPr>
        <a:xfrm>
          <a:off x="8699500" y="973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55245</xdr:rowOff>
    </xdr:from>
    <xdr:ext cx="529590" cy="254000"/>
    <xdr:sp macro="" textlink="">
      <xdr:nvSpPr>
        <xdr:cNvPr id="374" name="テキスト ボックス 373"/>
        <xdr:cNvSpPr txBox="1"/>
      </xdr:nvSpPr>
      <xdr:spPr>
        <a:xfrm>
          <a:off x="8482965" y="98278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24130</xdr:rowOff>
    </xdr:from>
    <xdr:to xmlns:xdr="http://schemas.openxmlformats.org/drawingml/2006/spreadsheetDrawing">
      <xdr:col>41</xdr:col>
      <xdr:colOff>101600</xdr:colOff>
      <xdr:row>57</xdr:row>
      <xdr:rowOff>125730</xdr:rowOff>
    </xdr:to>
    <xdr:sp macro="" textlink="">
      <xdr:nvSpPr>
        <xdr:cNvPr id="375" name="楕円 374"/>
        <xdr:cNvSpPr/>
      </xdr:nvSpPr>
      <xdr:spPr>
        <a:xfrm>
          <a:off x="781050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116840</xdr:rowOff>
    </xdr:from>
    <xdr:ext cx="529590" cy="259080"/>
    <xdr:sp macro="" textlink="">
      <xdr:nvSpPr>
        <xdr:cNvPr id="376" name="テキスト ボックス 375"/>
        <xdr:cNvSpPr txBox="1"/>
      </xdr:nvSpPr>
      <xdr:spPr>
        <a:xfrm>
          <a:off x="7593965" y="98894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116840</xdr:rowOff>
    </xdr:from>
    <xdr:to xmlns:xdr="http://schemas.openxmlformats.org/drawingml/2006/spreadsheetDrawing">
      <xdr:col>36</xdr:col>
      <xdr:colOff>165100</xdr:colOff>
      <xdr:row>57</xdr:row>
      <xdr:rowOff>46990</xdr:rowOff>
    </xdr:to>
    <xdr:sp macro="" textlink="">
      <xdr:nvSpPr>
        <xdr:cNvPr id="377" name="楕円 376"/>
        <xdr:cNvSpPr/>
      </xdr:nvSpPr>
      <xdr:spPr>
        <a:xfrm>
          <a:off x="69215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38100</xdr:rowOff>
    </xdr:from>
    <xdr:ext cx="529590" cy="259080"/>
    <xdr:sp macro="" textlink="">
      <xdr:nvSpPr>
        <xdr:cNvPr id="378" name="テキスト ボックス 377"/>
        <xdr:cNvSpPr txBox="1"/>
      </xdr:nvSpPr>
      <xdr:spPr>
        <a:xfrm>
          <a:off x="6704965" y="98107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7" name="テキスト ボックス 386"/>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8" name="直線コネクタ 387"/>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9" name="直線コネクタ 388"/>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3840" cy="259080"/>
    <xdr:sp macro="" textlink="">
      <xdr:nvSpPr>
        <xdr:cNvPr id="390" name="テキスト ボックス 389"/>
        <xdr:cNvSpPr txBox="1"/>
      </xdr:nvSpPr>
      <xdr:spPr>
        <a:xfrm>
          <a:off x="6355080" y="13501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91" name="直線コネクタ 390"/>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4000"/>
    <xdr:sp macro="" textlink="">
      <xdr:nvSpPr>
        <xdr:cNvPr id="392" name="テキスト ボックス 391"/>
        <xdr:cNvSpPr txBox="1"/>
      </xdr:nvSpPr>
      <xdr:spPr>
        <a:xfrm>
          <a:off x="6072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3" name="直線コネクタ 392"/>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4" name="テキスト ボックス 393"/>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5" name="直線コネクタ 394"/>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4000"/>
    <xdr:sp macro="" textlink="">
      <xdr:nvSpPr>
        <xdr:cNvPr id="396" name="テキスト ボックス 395"/>
        <xdr:cNvSpPr txBox="1"/>
      </xdr:nvSpPr>
      <xdr:spPr>
        <a:xfrm>
          <a:off x="60725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7" name="直線コネクタ 396"/>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0550" cy="258445"/>
    <xdr:sp macro="" textlink="">
      <xdr:nvSpPr>
        <xdr:cNvPr id="398" name="テキスト ボックス 397"/>
        <xdr:cNvSpPr txBox="1"/>
      </xdr:nvSpPr>
      <xdr:spPr>
        <a:xfrm>
          <a:off x="6008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9" name="直線コネクタ 398"/>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0550" cy="259080"/>
    <xdr:sp macro="" textlink="">
      <xdr:nvSpPr>
        <xdr:cNvPr id="400" name="テキスト ボックス 399"/>
        <xdr:cNvSpPr txBox="1"/>
      </xdr:nvSpPr>
      <xdr:spPr>
        <a:xfrm>
          <a:off x="6008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402" name="テキスト ボックス 401"/>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43815</xdr:rowOff>
    </xdr:from>
    <xdr:to xmlns:xdr="http://schemas.openxmlformats.org/drawingml/2006/spreadsheetDrawing">
      <xdr:col>54</xdr:col>
      <xdr:colOff>189865</xdr:colOff>
      <xdr:row>79</xdr:row>
      <xdr:rowOff>99060</xdr:rowOff>
    </xdr:to>
    <xdr:cxnSp macro="">
      <xdr:nvCxnSpPr>
        <xdr:cNvPr id="404" name="直線コネクタ 403"/>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102870</xdr:rowOff>
    </xdr:from>
    <xdr:ext cx="249555" cy="259080"/>
    <xdr:sp macro="" textlink="">
      <xdr:nvSpPr>
        <xdr:cNvPr id="405" name="普通建設事業費 （ うち新規整備　）最小値テキスト"/>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6" name="直線コネクタ 405"/>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161925</xdr:rowOff>
    </xdr:from>
    <xdr:ext cx="598805" cy="259080"/>
    <xdr:sp macro="" textlink="">
      <xdr:nvSpPr>
        <xdr:cNvPr id="407" name="普通建設事業費 （ うち新規整備　）最大値テキスト"/>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43815</xdr:rowOff>
    </xdr:from>
    <xdr:to xmlns:xdr="http://schemas.openxmlformats.org/drawingml/2006/spreadsheetDrawing">
      <xdr:col>55</xdr:col>
      <xdr:colOff>88900</xdr:colOff>
      <xdr:row>70</xdr:row>
      <xdr:rowOff>43815</xdr:rowOff>
    </xdr:to>
    <xdr:cxnSp macro="">
      <xdr:nvCxnSpPr>
        <xdr:cNvPr id="408" name="直線コネクタ 407"/>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29845</xdr:rowOff>
    </xdr:from>
    <xdr:to xmlns:xdr="http://schemas.openxmlformats.org/drawingml/2006/spreadsheetDrawing">
      <xdr:col>55</xdr:col>
      <xdr:colOff>0</xdr:colOff>
      <xdr:row>78</xdr:row>
      <xdr:rowOff>120650</xdr:rowOff>
    </xdr:to>
    <xdr:cxnSp macro="">
      <xdr:nvCxnSpPr>
        <xdr:cNvPr id="409" name="直線コネクタ 408"/>
        <xdr:cNvCxnSpPr/>
      </xdr:nvCxnSpPr>
      <xdr:spPr>
        <a:xfrm flipV="1">
          <a:off x="9639300" y="13402945"/>
          <a:ext cx="8382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137795</xdr:rowOff>
    </xdr:from>
    <xdr:ext cx="534670" cy="259080"/>
    <xdr:sp macro="" textlink="">
      <xdr:nvSpPr>
        <xdr:cNvPr id="410" name="普通建設事業費 （ うち新規整備　）平均値テキスト"/>
        <xdr:cNvSpPr txBox="1"/>
      </xdr:nvSpPr>
      <xdr:spPr>
        <a:xfrm>
          <a:off x="10528300" y="133394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159385</xdr:rowOff>
    </xdr:from>
    <xdr:to xmlns:xdr="http://schemas.openxmlformats.org/drawingml/2006/spreadsheetDrawing">
      <xdr:col>55</xdr:col>
      <xdr:colOff>50800</xdr:colOff>
      <xdr:row>78</xdr:row>
      <xdr:rowOff>89535</xdr:rowOff>
    </xdr:to>
    <xdr:sp macro="" textlink="">
      <xdr:nvSpPr>
        <xdr:cNvPr id="411" name="フローチャート: 判断 410"/>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26670</xdr:rowOff>
    </xdr:from>
    <xdr:to xmlns:xdr="http://schemas.openxmlformats.org/drawingml/2006/spreadsheetDrawing">
      <xdr:col>50</xdr:col>
      <xdr:colOff>114300</xdr:colOff>
      <xdr:row>78</xdr:row>
      <xdr:rowOff>120650</xdr:rowOff>
    </xdr:to>
    <xdr:cxnSp macro="">
      <xdr:nvCxnSpPr>
        <xdr:cNvPr id="412" name="直線コネクタ 411"/>
        <xdr:cNvCxnSpPr/>
      </xdr:nvCxnSpPr>
      <xdr:spPr>
        <a:xfrm>
          <a:off x="8750300" y="1339977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16510</xdr:rowOff>
    </xdr:from>
    <xdr:to xmlns:xdr="http://schemas.openxmlformats.org/drawingml/2006/spreadsheetDrawing">
      <xdr:col>50</xdr:col>
      <xdr:colOff>165100</xdr:colOff>
      <xdr:row>78</xdr:row>
      <xdr:rowOff>118110</xdr:rowOff>
    </xdr:to>
    <xdr:sp macro="" textlink="">
      <xdr:nvSpPr>
        <xdr:cNvPr id="413" name="フローチャート: 判断 412"/>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134620</xdr:rowOff>
    </xdr:from>
    <xdr:ext cx="529590" cy="254000"/>
    <xdr:sp macro="" textlink="">
      <xdr:nvSpPr>
        <xdr:cNvPr id="414" name="テキスト ボックス 413"/>
        <xdr:cNvSpPr txBox="1"/>
      </xdr:nvSpPr>
      <xdr:spPr>
        <a:xfrm>
          <a:off x="9371965" y="13164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26670</xdr:rowOff>
    </xdr:from>
    <xdr:to xmlns:xdr="http://schemas.openxmlformats.org/drawingml/2006/spreadsheetDrawing">
      <xdr:col>45</xdr:col>
      <xdr:colOff>177800</xdr:colOff>
      <xdr:row>78</xdr:row>
      <xdr:rowOff>106680</xdr:rowOff>
    </xdr:to>
    <xdr:cxnSp macro="">
      <xdr:nvCxnSpPr>
        <xdr:cNvPr id="415" name="直線コネクタ 414"/>
        <xdr:cNvCxnSpPr/>
      </xdr:nvCxnSpPr>
      <xdr:spPr>
        <a:xfrm flipV="1">
          <a:off x="7861300" y="1339977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29210</xdr:rowOff>
    </xdr:from>
    <xdr:to xmlns:xdr="http://schemas.openxmlformats.org/drawingml/2006/spreadsheetDrawing">
      <xdr:col>46</xdr:col>
      <xdr:colOff>38100</xdr:colOff>
      <xdr:row>78</xdr:row>
      <xdr:rowOff>130175</xdr:rowOff>
    </xdr:to>
    <xdr:sp macro="" textlink="">
      <xdr:nvSpPr>
        <xdr:cNvPr id="416" name="フローチャート: 判断 415"/>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121285</xdr:rowOff>
    </xdr:from>
    <xdr:ext cx="529590" cy="254000"/>
    <xdr:sp macro="" textlink="">
      <xdr:nvSpPr>
        <xdr:cNvPr id="417" name="テキスト ボックス 416"/>
        <xdr:cNvSpPr txBox="1"/>
      </xdr:nvSpPr>
      <xdr:spPr>
        <a:xfrm>
          <a:off x="8482965" y="134943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100330</xdr:rowOff>
    </xdr:from>
    <xdr:to xmlns:xdr="http://schemas.openxmlformats.org/drawingml/2006/spreadsheetDrawing">
      <xdr:col>41</xdr:col>
      <xdr:colOff>50800</xdr:colOff>
      <xdr:row>78</xdr:row>
      <xdr:rowOff>106680</xdr:rowOff>
    </xdr:to>
    <xdr:cxnSp macro="">
      <xdr:nvCxnSpPr>
        <xdr:cNvPr id="418" name="直線コネクタ 417"/>
        <xdr:cNvCxnSpPr/>
      </xdr:nvCxnSpPr>
      <xdr:spPr>
        <a:xfrm>
          <a:off x="6972300" y="134734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8255</xdr:rowOff>
    </xdr:from>
    <xdr:to xmlns:xdr="http://schemas.openxmlformats.org/drawingml/2006/spreadsheetDrawing">
      <xdr:col>41</xdr:col>
      <xdr:colOff>101600</xdr:colOff>
      <xdr:row>78</xdr:row>
      <xdr:rowOff>109855</xdr:rowOff>
    </xdr:to>
    <xdr:sp macro="" textlink="">
      <xdr:nvSpPr>
        <xdr:cNvPr id="419" name="フローチャート: 判断 418"/>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126365</xdr:rowOff>
    </xdr:from>
    <xdr:ext cx="529590" cy="259080"/>
    <xdr:sp macro="" textlink="">
      <xdr:nvSpPr>
        <xdr:cNvPr id="420" name="テキスト ボックス 419"/>
        <xdr:cNvSpPr txBox="1"/>
      </xdr:nvSpPr>
      <xdr:spPr>
        <a:xfrm>
          <a:off x="7593965" y="131565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156845</xdr:rowOff>
    </xdr:from>
    <xdr:to xmlns:xdr="http://schemas.openxmlformats.org/drawingml/2006/spreadsheetDrawing">
      <xdr:col>36</xdr:col>
      <xdr:colOff>165100</xdr:colOff>
      <xdr:row>78</xdr:row>
      <xdr:rowOff>86995</xdr:rowOff>
    </xdr:to>
    <xdr:sp macro="" textlink="">
      <xdr:nvSpPr>
        <xdr:cNvPr id="421" name="フローチャート: 判断 420"/>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103505</xdr:rowOff>
    </xdr:from>
    <xdr:ext cx="529590" cy="259080"/>
    <xdr:sp macro="" textlink="">
      <xdr:nvSpPr>
        <xdr:cNvPr id="422" name="テキスト ボックス 421"/>
        <xdr:cNvSpPr txBox="1"/>
      </xdr:nvSpPr>
      <xdr:spPr>
        <a:xfrm>
          <a:off x="6704965" y="131337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150495</xdr:rowOff>
    </xdr:from>
    <xdr:to xmlns:xdr="http://schemas.openxmlformats.org/drawingml/2006/spreadsheetDrawing">
      <xdr:col>55</xdr:col>
      <xdr:colOff>50800</xdr:colOff>
      <xdr:row>78</xdr:row>
      <xdr:rowOff>80645</xdr:rowOff>
    </xdr:to>
    <xdr:sp macro="" textlink="">
      <xdr:nvSpPr>
        <xdr:cNvPr id="428" name="楕円 427"/>
        <xdr:cNvSpPr/>
      </xdr:nvSpPr>
      <xdr:spPr>
        <a:xfrm>
          <a:off x="10426700" y="133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1905</xdr:rowOff>
    </xdr:from>
    <xdr:ext cx="534670" cy="259080"/>
    <xdr:sp macro="" textlink="">
      <xdr:nvSpPr>
        <xdr:cNvPr id="429" name="普通建設事業費 （ うち新規整備　）該当値テキスト"/>
        <xdr:cNvSpPr txBox="1"/>
      </xdr:nvSpPr>
      <xdr:spPr>
        <a:xfrm>
          <a:off x="10528300" y="13203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69215</xdr:rowOff>
    </xdr:from>
    <xdr:to xmlns:xdr="http://schemas.openxmlformats.org/drawingml/2006/spreadsheetDrawing">
      <xdr:col>50</xdr:col>
      <xdr:colOff>165100</xdr:colOff>
      <xdr:row>78</xdr:row>
      <xdr:rowOff>170815</xdr:rowOff>
    </xdr:to>
    <xdr:sp macro="" textlink="">
      <xdr:nvSpPr>
        <xdr:cNvPr id="430" name="楕円 429"/>
        <xdr:cNvSpPr/>
      </xdr:nvSpPr>
      <xdr:spPr>
        <a:xfrm>
          <a:off x="9588500" y="134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161925</xdr:rowOff>
    </xdr:from>
    <xdr:ext cx="529590" cy="259080"/>
    <xdr:sp macro="" textlink="">
      <xdr:nvSpPr>
        <xdr:cNvPr id="431" name="テキスト ボックス 430"/>
        <xdr:cNvSpPr txBox="1"/>
      </xdr:nvSpPr>
      <xdr:spPr>
        <a:xfrm>
          <a:off x="9371965" y="135350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147320</xdr:rowOff>
    </xdr:from>
    <xdr:to xmlns:xdr="http://schemas.openxmlformats.org/drawingml/2006/spreadsheetDrawing">
      <xdr:col>46</xdr:col>
      <xdr:colOff>38100</xdr:colOff>
      <xdr:row>78</xdr:row>
      <xdr:rowOff>77470</xdr:rowOff>
    </xdr:to>
    <xdr:sp macro="" textlink="">
      <xdr:nvSpPr>
        <xdr:cNvPr id="432" name="楕円 431"/>
        <xdr:cNvSpPr/>
      </xdr:nvSpPr>
      <xdr:spPr>
        <a:xfrm>
          <a:off x="8699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93980</xdr:rowOff>
    </xdr:from>
    <xdr:ext cx="529590" cy="259080"/>
    <xdr:sp macro="" textlink="">
      <xdr:nvSpPr>
        <xdr:cNvPr id="433" name="テキスト ボックス 432"/>
        <xdr:cNvSpPr txBox="1"/>
      </xdr:nvSpPr>
      <xdr:spPr>
        <a:xfrm>
          <a:off x="8482965" y="131241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55880</xdr:rowOff>
    </xdr:from>
    <xdr:to xmlns:xdr="http://schemas.openxmlformats.org/drawingml/2006/spreadsheetDrawing">
      <xdr:col>41</xdr:col>
      <xdr:colOff>101600</xdr:colOff>
      <xdr:row>78</xdr:row>
      <xdr:rowOff>157480</xdr:rowOff>
    </xdr:to>
    <xdr:sp macro="" textlink="">
      <xdr:nvSpPr>
        <xdr:cNvPr id="434" name="楕円 433"/>
        <xdr:cNvSpPr/>
      </xdr:nvSpPr>
      <xdr:spPr>
        <a:xfrm>
          <a:off x="7810500" y="1342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148590</xdr:rowOff>
    </xdr:from>
    <xdr:ext cx="529590" cy="259080"/>
    <xdr:sp macro="" textlink="">
      <xdr:nvSpPr>
        <xdr:cNvPr id="435" name="テキスト ボックス 434"/>
        <xdr:cNvSpPr txBox="1"/>
      </xdr:nvSpPr>
      <xdr:spPr>
        <a:xfrm>
          <a:off x="7593965" y="135216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49530</xdr:rowOff>
    </xdr:from>
    <xdr:to xmlns:xdr="http://schemas.openxmlformats.org/drawingml/2006/spreadsheetDrawing">
      <xdr:col>36</xdr:col>
      <xdr:colOff>165100</xdr:colOff>
      <xdr:row>78</xdr:row>
      <xdr:rowOff>151130</xdr:rowOff>
    </xdr:to>
    <xdr:sp macro="" textlink="">
      <xdr:nvSpPr>
        <xdr:cNvPr id="436" name="楕円 435"/>
        <xdr:cNvSpPr/>
      </xdr:nvSpPr>
      <xdr:spPr>
        <a:xfrm>
          <a:off x="6921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142240</xdr:rowOff>
    </xdr:from>
    <xdr:ext cx="529590" cy="259080"/>
    <xdr:sp macro="" textlink="">
      <xdr:nvSpPr>
        <xdr:cNvPr id="437" name="テキスト ボックス 436"/>
        <xdr:cNvSpPr txBox="1"/>
      </xdr:nvSpPr>
      <xdr:spPr>
        <a:xfrm>
          <a:off x="6704965" y="135153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6" name="テキスト ボックス 445"/>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8" name="直線コネクタ 447"/>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840" cy="259080"/>
    <xdr:sp macro="" textlink="">
      <xdr:nvSpPr>
        <xdr:cNvPr id="449" name="テキスト ボックス 448"/>
        <xdr:cNvSpPr txBox="1"/>
      </xdr:nvSpPr>
      <xdr:spPr>
        <a:xfrm>
          <a:off x="6355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0" name="直線コネクタ 449"/>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1" name="テキスト ボックス 450"/>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2" name="直線コネクタ 451"/>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4000"/>
    <xdr:sp macro="" textlink="">
      <xdr:nvSpPr>
        <xdr:cNvPr id="453" name="テキスト ボックス 452"/>
        <xdr:cNvSpPr txBox="1"/>
      </xdr:nvSpPr>
      <xdr:spPr>
        <a:xfrm>
          <a:off x="6072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4" name="直線コネクタ 453"/>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5" name="テキスト ボックス 454"/>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6" name="直線コネクタ 455"/>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0550" cy="259080"/>
    <xdr:sp macro="" textlink="">
      <xdr:nvSpPr>
        <xdr:cNvPr id="457" name="テキスト ボックス 456"/>
        <xdr:cNvSpPr txBox="1"/>
      </xdr:nvSpPr>
      <xdr:spPr>
        <a:xfrm>
          <a:off x="6008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8" name="直線コネクタ 45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0550" cy="254000"/>
    <xdr:sp macro="" textlink="">
      <xdr:nvSpPr>
        <xdr:cNvPr id="459" name="テキスト ボックス 458"/>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89</xdr:row>
      <xdr:rowOff>130810</xdr:rowOff>
    </xdr:from>
    <xdr:to xmlns:xdr="http://schemas.openxmlformats.org/drawingml/2006/spreadsheetDrawing">
      <xdr:col>54</xdr:col>
      <xdr:colOff>189865</xdr:colOff>
      <xdr:row>98</xdr:row>
      <xdr:rowOff>134620</xdr:rowOff>
    </xdr:to>
    <xdr:cxnSp macro="">
      <xdr:nvCxnSpPr>
        <xdr:cNvPr id="461" name="直線コネクタ 460"/>
        <xdr:cNvCxnSpPr/>
      </xdr:nvCxnSpPr>
      <xdr:spPr>
        <a:xfrm flipV="1">
          <a:off x="10475595" y="1538986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138430</xdr:rowOff>
    </xdr:from>
    <xdr:ext cx="469900" cy="259080"/>
    <xdr:sp macro="" textlink="">
      <xdr:nvSpPr>
        <xdr:cNvPr id="462" name="普通建設事業費 （ うち更新整備　）最小値テキスト"/>
        <xdr:cNvSpPr txBox="1"/>
      </xdr:nvSpPr>
      <xdr:spPr>
        <a:xfrm>
          <a:off x="10528300" y="1694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134620</xdr:rowOff>
    </xdr:from>
    <xdr:to xmlns:xdr="http://schemas.openxmlformats.org/drawingml/2006/spreadsheetDrawing">
      <xdr:col>55</xdr:col>
      <xdr:colOff>88900</xdr:colOff>
      <xdr:row>98</xdr:row>
      <xdr:rowOff>134620</xdr:rowOff>
    </xdr:to>
    <xdr:cxnSp macro="">
      <xdr:nvCxnSpPr>
        <xdr:cNvPr id="463" name="直線コネクタ 462"/>
        <xdr:cNvCxnSpPr/>
      </xdr:nvCxnSpPr>
      <xdr:spPr>
        <a:xfrm>
          <a:off x="10388600" y="1693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77470</xdr:rowOff>
    </xdr:from>
    <xdr:ext cx="598805" cy="254000"/>
    <xdr:sp macro="" textlink="">
      <xdr:nvSpPr>
        <xdr:cNvPr id="464" name="普通建設事業費 （ うち更新整備　）最大値テキスト"/>
        <xdr:cNvSpPr txBox="1"/>
      </xdr:nvSpPr>
      <xdr:spPr>
        <a:xfrm>
          <a:off x="10528300" y="151650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89</xdr:row>
      <xdr:rowOff>130810</xdr:rowOff>
    </xdr:from>
    <xdr:to xmlns:xdr="http://schemas.openxmlformats.org/drawingml/2006/spreadsheetDrawing">
      <xdr:col>55</xdr:col>
      <xdr:colOff>88900</xdr:colOff>
      <xdr:row>89</xdr:row>
      <xdr:rowOff>130810</xdr:rowOff>
    </xdr:to>
    <xdr:cxnSp macro="">
      <xdr:nvCxnSpPr>
        <xdr:cNvPr id="465" name="直線コネクタ 464"/>
        <xdr:cNvCxnSpPr/>
      </xdr:nvCxnSpPr>
      <xdr:spPr>
        <a:xfrm>
          <a:off x="10388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128905</xdr:rowOff>
    </xdr:from>
    <xdr:to xmlns:xdr="http://schemas.openxmlformats.org/drawingml/2006/spreadsheetDrawing">
      <xdr:col>55</xdr:col>
      <xdr:colOff>0</xdr:colOff>
      <xdr:row>96</xdr:row>
      <xdr:rowOff>88900</xdr:rowOff>
    </xdr:to>
    <xdr:cxnSp macro="">
      <xdr:nvCxnSpPr>
        <xdr:cNvPr id="466" name="直線コネクタ 465"/>
        <xdr:cNvCxnSpPr/>
      </xdr:nvCxnSpPr>
      <xdr:spPr>
        <a:xfrm>
          <a:off x="9639300" y="16245205"/>
          <a:ext cx="838200" cy="302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133350</xdr:rowOff>
    </xdr:from>
    <xdr:ext cx="534670" cy="254000"/>
    <xdr:sp macro="" textlink="">
      <xdr:nvSpPr>
        <xdr:cNvPr id="467" name="普通建設事業費 （ うち更新整備　）平均値テキスト"/>
        <xdr:cNvSpPr txBox="1"/>
      </xdr:nvSpPr>
      <xdr:spPr>
        <a:xfrm>
          <a:off x="10528300" y="1624965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110490</xdr:rowOff>
    </xdr:from>
    <xdr:to xmlns:xdr="http://schemas.openxmlformats.org/drawingml/2006/spreadsheetDrawing">
      <xdr:col>55</xdr:col>
      <xdr:colOff>50800</xdr:colOff>
      <xdr:row>96</xdr:row>
      <xdr:rowOff>40640</xdr:rowOff>
    </xdr:to>
    <xdr:sp macro="" textlink="">
      <xdr:nvSpPr>
        <xdr:cNvPr id="468" name="フローチャート: 判断 467"/>
        <xdr:cNvSpPr/>
      </xdr:nvSpPr>
      <xdr:spPr>
        <a:xfrm>
          <a:off x="104267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128905</xdr:rowOff>
    </xdr:from>
    <xdr:to xmlns:xdr="http://schemas.openxmlformats.org/drawingml/2006/spreadsheetDrawing">
      <xdr:col>50</xdr:col>
      <xdr:colOff>114300</xdr:colOff>
      <xdr:row>97</xdr:row>
      <xdr:rowOff>88900</xdr:rowOff>
    </xdr:to>
    <xdr:cxnSp macro="">
      <xdr:nvCxnSpPr>
        <xdr:cNvPr id="469" name="直線コネクタ 468"/>
        <xdr:cNvCxnSpPr/>
      </xdr:nvCxnSpPr>
      <xdr:spPr>
        <a:xfrm flipV="1">
          <a:off x="8750300" y="16245205"/>
          <a:ext cx="889000" cy="474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128905</xdr:rowOff>
    </xdr:from>
    <xdr:to xmlns:xdr="http://schemas.openxmlformats.org/drawingml/2006/spreadsheetDrawing">
      <xdr:col>50</xdr:col>
      <xdr:colOff>165100</xdr:colOff>
      <xdr:row>96</xdr:row>
      <xdr:rowOff>59055</xdr:rowOff>
    </xdr:to>
    <xdr:sp macro="" textlink="">
      <xdr:nvSpPr>
        <xdr:cNvPr id="470" name="フローチャート: 判断 469"/>
        <xdr:cNvSpPr/>
      </xdr:nvSpPr>
      <xdr:spPr>
        <a:xfrm>
          <a:off x="9588500" y="164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50165</xdr:rowOff>
    </xdr:from>
    <xdr:ext cx="529590" cy="259080"/>
    <xdr:sp macro="" textlink="">
      <xdr:nvSpPr>
        <xdr:cNvPr id="471" name="テキスト ボックス 470"/>
        <xdr:cNvSpPr txBox="1"/>
      </xdr:nvSpPr>
      <xdr:spPr>
        <a:xfrm>
          <a:off x="9371965" y="165093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88900</xdr:rowOff>
    </xdr:from>
    <xdr:to xmlns:xdr="http://schemas.openxmlformats.org/drawingml/2006/spreadsheetDrawing">
      <xdr:col>45</xdr:col>
      <xdr:colOff>177800</xdr:colOff>
      <xdr:row>97</xdr:row>
      <xdr:rowOff>122555</xdr:rowOff>
    </xdr:to>
    <xdr:cxnSp macro="">
      <xdr:nvCxnSpPr>
        <xdr:cNvPr id="472" name="直線コネクタ 471"/>
        <xdr:cNvCxnSpPr/>
      </xdr:nvCxnSpPr>
      <xdr:spPr>
        <a:xfrm flipV="1">
          <a:off x="7861300" y="1671955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163830</xdr:rowOff>
    </xdr:from>
    <xdr:to xmlns:xdr="http://schemas.openxmlformats.org/drawingml/2006/spreadsheetDrawing">
      <xdr:col>46</xdr:col>
      <xdr:colOff>38100</xdr:colOff>
      <xdr:row>96</xdr:row>
      <xdr:rowOff>93980</xdr:rowOff>
    </xdr:to>
    <xdr:sp macro="" textlink="">
      <xdr:nvSpPr>
        <xdr:cNvPr id="473" name="フローチャート: 判断 472"/>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110490</xdr:rowOff>
    </xdr:from>
    <xdr:ext cx="529590" cy="254000"/>
    <xdr:sp macro="" textlink="">
      <xdr:nvSpPr>
        <xdr:cNvPr id="474" name="テキスト ボックス 473"/>
        <xdr:cNvSpPr txBox="1"/>
      </xdr:nvSpPr>
      <xdr:spPr>
        <a:xfrm>
          <a:off x="8482965" y="162267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86995</xdr:rowOff>
    </xdr:from>
    <xdr:to xmlns:xdr="http://schemas.openxmlformats.org/drawingml/2006/spreadsheetDrawing">
      <xdr:col>41</xdr:col>
      <xdr:colOff>50800</xdr:colOff>
      <xdr:row>97</xdr:row>
      <xdr:rowOff>122555</xdr:rowOff>
    </xdr:to>
    <xdr:cxnSp macro="">
      <xdr:nvCxnSpPr>
        <xdr:cNvPr id="475" name="直線コネクタ 474"/>
        <xdr:cNvCxnSpPr/>
      </xdr:nvCxnSpPr>
      <xdr:spPr>
        <a:xfrm>
          <a:off x="6972300" y="1671764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17780</xdr:rowOff>
    </xdr:from>
    <xdr:to xmlns:xdr="http://schemas.openxmlformats.org/drawingml/2006/spreadsheetDrawing">
      <xdr:col>41</xdr:col>
      <xdr:colOff>101600</xdr:colOff>
      <xdr:row>96</xdr:row>
      <xdr:rowOff>118745</xdr:rowOff>
    </xdr:to>
    <xdr:sp macro="" textlink="">
      <xdr:nvSpPr>
        <xdr:cNvPr id="476" name="フローチャート: 判断 475"/>
        <xdr:cNvSpPr/>
      </xdr:nvSpPr>
      <xdr:spPr>
        <a:xfrm>
          <a:off x="78105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135255</xdr:rowOff>
    </xdr:from>
    <xdr:ext cx="529590" cy="254000"/>
    <xdr:sp macro="" textlink="">
      <xdr:nvSpPr>
        <xdr:cNvPr id="477" name="テキスト ボックス 476"/>
        <xdr:cNvSpPr txBox="1"/>
      </xdr:nvSpPr>
      <xdr:spPr>
        <a:xfrm>
          <a:off x="7593965" y="162515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129540</xdr:rowOff>
    </xdr:from>
    <xdr:to xmlns:xdr="http://schemas.openxmlformats.org/drawingml/2006/spreadsheetDrawing">
      <xdr:col>36</xdr:col>
      <xdr:colOff>165100</xdr:colOff>
      <xdr:row>96</xdr:row>
      <xdr:rowOff>59690</xdr:rowOff>
    </xdr:to>
    <xdr:sp macro="" textlink="">
      <xdr:nvSpPr>
        <xdr:cNvPr id="478" name="フローチャート: 判断 477"/>
        <xdr:cNvSpPr/>
      </xdr:nvSpPr>
      <xdr:spPr>
        <a:xfrm>
          <a:off x="6921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76200</xdr:rowOff>
    </xdr:from>
    <xdr:ext cx="529590" cy="254000"/>
    <xdr:sp macro="" textlink="">
      <xdr:nvSpPr>
        <xdr:cNvPr id="479" name="テキスト ボックス 478"/>
        <xdr:cNvSpPr txBox="1"/>
      </xdr:nvSpPr>
      <xdr:spPr>
        <a:xfrm>
          <a:off x="6704965" y="161925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0" name="テキスト ボックス 47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1" name="テキスト ボックス 48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2" name="テキスト ボックス 48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3" name="テキスト ボックス 48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4" name="テキスト ボックス 48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38100</xdr:rowOff>
    </xdr:from>
    <xdr:to xmlns:xdr="http://schemas.openxmlformats.org/drawingml/2006/spreadsheetDrawing">
      <xdr:col>55</xdr:col>
      <xdr:colOff>50800</xdr:colOff>
      <xdr:row>96</xdr:row>
      <xdr:rowOff>139700</xdr:rowOff>
    </xdr:to>
    <xdr:sp macro="" textlink="">
      <xdr:nvSpPr>
        <xdr:cNvPr id="485" name="楕円 484"/>
        <xdr:cNvSpPr/>
      </xdr:nvSpPr>
      <xdr:spPr>
        <a:xfrm>
          <a:off x="10426700" y="1649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16510</xdr:rowOff>
    </xdr:from>
    <xdr:ext cx="534670" cy="259080"/>
    <xdr:sp macro="" textlink="">
      <xdr:nvSpPr>
        <xdr:cNvPr id="486" name="普通建設事業費 （ うち更新整備　）該当値テキスト"/>
        <xdr:cNvSpPr txBox="1"/>
      </xdr:nvSpPr>
      <xdr:spPr>
        <a:xfrm>
          <a:off x="10528300" y="16475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78105</xdr:rowOff>
    </xdr:from>
    <xdr:to xmlns:xdr="http://schemas.openxmlformats.org/drawingml/2006/spreadsheetDrawing">
      <xdr:col>50</xdr:col>
      <xdr:colOff>165100</xdr:colOff>
      <xdr:row>95</xdr:row>
      <xdr:rowOff>8255</xdr:rowOff>
    </xdr:to>
    <xdr:sp macro="" textlink="">
      <xdr:nvSpPr>
        <xdr:cNvPr id="487" name="楕円 486"/>
        <xdr:cNvSpPr/>
      </xdr:nvSpPr>
      <xdr:spPr>
        <a:xfrm>
          <a:off x="9588500" y="1619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24765</xdr:rowOff>
    </xdr:from>
    <xdr:ext cx="529590" cy="259080"/>
    <xdr:sp macro="" textlink="">
      <xdr:nvSpPr>
        <xdr:cNvPr id="488" name="テキスト ボックス 487"/>
        <xdr:cNvSpPr txBox="1"/>
      </xdr:nvSpPr>
      <xdr:spPr>
        <a:xfrm>
          <a:off x="9371965" y="159696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38100</xdr:rowOff>
    </xdr:from>
    <xdr:to xmlns:xdr="http://schemas.openxmlformats.org/drawingml/2006/spreadsheetDrawing">
      <xdr:col>46</xdr:col>
      <xdr:colOff>38100</xdr:colOff>
      <xdr:row>97</xdr:row>
      <xdr:rowOff>139700</xdr:rowOff>
    </xdr:to>
    <xdr:sp macro="" textlink="">
      <xdr:nvSpPr>
        <xdr:cNvPr id="489" name="楕円 488"/>
        <xdr:cNvSpPr/>
      </xdr:nvSpPr>
      <xdr:spPr>
        <a:xfrm>
          <a:off x="86995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130810</xdr:rowOff>
    </xdr:from>
    <xdr:ext cx="529590" cy="259080"/>
    <xdr:sp macro="" textlink="">
      <xdr:nvSpPr>
        <xdr:cNvPr id="490" name="テキスト ボックス 489"/>
        <xdr:cNvSpPr txBox="1"/>
      </xdr:nvSpPr>
      <xdr:spPr>
        <a:xfrm>
          <a:off x="8482965" y="167614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71755</xdr:rowOff>
    </xdr:from>
    <xdr:to xmlns:xdr="http://schemas.openxmlformats.org/drawingml/2006/spreadsheetDrawing">
      <xdr:col>41</xdr:col>
      <xdr:colOff>101600</xdr:colOff>
      <xdr:row>98</xdr:row>
      <xdr:rowOff>1905</xdr:rowOff>
    </xdr:to>
    <xdr:sp macro="" textlink="">
      <xdr:nvSpPr>
        <xdr:cNvPr id="491" name="楕円 490"/>
        <xdr:cNvSpPr/>
      </xdr:nvSpPr>
      <xdr:spPr>
        <a:xfrm>
          <a:off x="7810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164465</xdr:rowOff>
    </xdr:from>
    <xdr:ext cx="529590" cy="259080"/>
    <xdr:sp macro="" textlink="">
      <xdr:nvSpPr>
        <xdr:cNvPr id="492" name="テキスト ボックス 491"/>
        <xdr:cNvSpPr txBox="1"/>
      </xdr:nvSpPr>
      <xdr:spPr>
        <a:xfrm>
          <a:off x="7593965" y="167951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36195</xdr:rowOff>
    </xdr:from>
    <xdr:to xmlns:xdr="http://schemas.openxmlformats.org/drawingml/2006/spreadsheetDrawing">
      <xdr:col>36</xdr:col>
      <xdr:colOff>165100</xdr:colOff>
      <xdr:row>97</xdr:row>
      <xdr:rowOff>137795</xdr:rowOff>
    </xdr:to>
    <xdr:sp macro="" textlink="">
      <xdr:nvSpPr>
        <xdr:cNvPr id="493" name="楕円 492"/>
        <xdr:cNvSpPr/>
      </xdr:nvSpPr>
      <xdr:spPr>
        <a:xfrm>
          <a:off x="6921500" y="1666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128905</xdr:rowOff>
    </xdr:from>
    <xdr:ext cx="529590" cy="259080"/>
    <xdr:sp macro="" textlink="">
      <xdr:nvSpPr>
        <xdr:cNvPr id="494" name="テキスト ボックス 493"/>
        <xdr:cNvSpPr txBox="1"/>
      </xdr:nvSpPr>
      <xdr:spPr>
        <a:xfrm>
          <a:off x="6704965" y="167595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503" name="テキスト ボックス 502"/>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4" name="直線コネクタ 50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5" name="直線コネクタ 504"/>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3840" cy="259080"/>
    <xdr:sp macro="" textlink="">
      <xdr:nvSpPr>
        <xdr:cNvPr id="506" name="テキスト ボックス 505"/>
        <xdr:cNvSpPr txBox="1"/>
      </xdr:nvSpPr>
      <xdr:spPr>
        <a:xfrm>
          <a:off x="12197080" y="6588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7" name="直線コネクタ 506"/>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8" name="テキスト ボックス 507"/>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9" name="直線コネクタ 508"/>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4000"/>
    <xdr:sp macro="" textlink="">
      <xdr:nvSpPr>
        <xdr:cNvPr id="510" name="テキスト ボックス 509"/>
        <xdr:cNvSpPr txBox="1"/>
      </xdr:nvSpPr>
      <xdr:spPr>
        <a:xfrm>
          <a:off x="11914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1" name="直線コネクタ 510"/>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2" name="テキスト ボックス 511"/>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3" name="直線コネクタ 512"/>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4" name="テキスト ボックス 513"/>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5" name="直線コネクタ 51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4000"/>
    <xdr:sp macro="" textlink="">
      <xdr:nvSpPr>
        <xdr:cNvPr id="516" name="テキスト ボックス 515"/>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52705</xdr:rowOff>
    </xdr:from>
    <xdr:to xmlns:xdr="http://schemas.openxmlformats.org/drawingml/2006/spreadsheetDrawing">
      <xdr:col>85</xdr:col>
      <xdr:colOff>126365</xdr:colOff>
      <xdr:row>39</xdr:row>
      <xdr:rowOff>44450</xdr:rowOff>
    </xdr:to>
    <xdr:cxnSp macro="">
      <xdr:nvCxnSpPr>
        <xdr:cNvPr id="518" name="直線コネクタ 517"/>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48260</xdr:rowOff>
    </xdr:from>
    <xdr:ext cx="249555" cy="259080"/>
    <xdr:sp macro="" textlink="">
      <xdr:nvSpPr>
        <xdr:cNvPr id="519"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20" name="直線コネクタ 519"/>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170815</xdr:rowOff>
    </xdr:from>
    <xdr:ext cx="534670" cy="258445"/>
    <xdr:sp macro="" textlink="">
      <xdr:nvSpPr>
        <xdr:cNvPr id="521" name="災害復旧事業費最大値テキスト"/>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52705</xdr:rowOff>
    </xdr:from>
    <xdr:to xmlns:xdr="http://schemas.openxmlformats.org/drawingml/2006/spreadsheetDrawing">
      <xdr:col>86</xdr:col>
      <xdr:colOff>25400</xdr:colOff>
      <xdr:row>30</xdr:row>
      <xdr:rowOff>52705</xdr:rowOff>
    </xdr:to>
    <xdr:cxnSp macro="">
      <xdr:nvCxnSpPr>
        <xdr:cNvPr id="522" name="直線コネクタ 521"/>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10795</xdr:rowOff>
    </xdr:from>
    <xdr:to xmlns:xdr="http://schemas.openxmlformats.org/drawingml/2006/spreadsheetDrawing">
      <xdr:col>85</xdr:col>
      <xdr:colOff>127000</xdr:colOff>
      <xdr:row>39</xdr:row>
      <xdr:rowOff>27305</xdr:rowOff>
    </xdr:to>
    <xdr:cxnSp macro="">
      <xdr:nvCxnSpPr>
        <xdr:cNvPr id="523" name="直線コネクタ 522"/>
        <xdr:cNvCxnSpPr/>
      </xdr:nvCxnSpPr>
      <xdr:spPr>
        <a:xfrm>
          <a:off x="15481300" y="669734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22860</xdr:rowOff>
    </xdr:from>
    <xdr:ext cx="469900" cy="259080"/>
    <xdr:sp macro="" textlink="">
      <xdr:nvSpPr>
        <xdr:cNvPr id="524" name="災害復旧事業費平均値テキスト"/>
        <xdr:cNvSpPr txBox="1"/>
      </xdr:nvSpPr>
      <xdr:spPr>
        <a:xfrm>
          <a:off x="16370300" y="6366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0</xdr:rowOff>
    </xdr:from>
    <xdr:to xmlns:xdr="http://schemas.openxmlformats.org/drawingml/2006/spreadsheetDrawing">
      <xdr:col>85</xdr:col>
      <xdr:colOff>177800</xdr:colOff>
      <xdr:row>38</xdr:row>
      <xdr:rowOff>101600</xdr:rowOff>
    </xdr:to>
    <xdr:sp macro="" textlink="">
      <xdr:nvSpPr>
        <xdr:cNvPr id="525" name="フローチャート: 判断 524"/>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10795</xdr:rowOff>
    </xdr:from>
    <xdr:to xmlns:xdr="http://schemas.openxmlformats.org/drawingml/2006/spreadsheetDrawing">
      <xdr:col>81</xdr:col>
      <xdr:colOff>50800</xdr:colOff>
      <xdr:row>39</xdr:row>
      <xdr:rowOff>22860</xdr:rowOff>
    </xdr:to>
    <xdr:cxnSp macro="">
      <xdr:nvCxnSpPr>
        <xdr:cNvPr id="526" name="直線コネクタ 525"/>
        <xdr:cNvCxnSpPr/>
      </xdr:nvCxnSpPr>
      <xdr:spPr>
        <a:xfrm flipV="1">
          <a:off x="14592300" y="66973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12700</xdr:rowOff>
    </xdr:from>
    <xdr:to xmlns:xdr="http://schemas.openxmlformats.org/drawingml/2006/spreadsheetDrawing">
      <xdr:col>81</xdr:col>
      <xdr:colOff>101600</xdr:colOff>
      <xdr:row>38</xdr:row>
      <xdr:rowOff>114300</xdr:rowOff>
    </xdr:to>
    <xdr:sp macro="" textlink="">
      <xdr:nvSpPr>
        <xdr:cNvPr id="527" name="フローチャート: 判断 526"/>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130810</xdr:rowOff>
    </xdr:from>
    <xdr:ext cx="464820" cy="259080"/>
    <xdr:sp macro="" textlink="">
      <xdr:nvSpPr>
        <xdr:cNvPr id="528" name="テキスト ボックス 527"/>
        <xdr:cNvSpPr txBox="1"/>
      </xdr:nvSpPr>
      <xdr:spPr>
        <a:xfrm>
          <a:off x="15246350" y="6303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22860</xdr:rowOff>
    </xdr:from>
    <xdr:to xmlns:xdr="http://schemas.openxmlformats.org/drawingml/2006/spreadsheetDrawing">
      <xdr:col>76</xdr:col>
      <xdr:colOff>114300</xdr:colOff>
      <xdr:row>39</xdr:row>
      <xdr:rowOff>41910</xdr:rowOff>
    </xdr:to>
    <xdr:cxnSp macro="">
      <xdr:nvCxnSpPr>
        <xdr:cNvPr id="529" name="直線コネクタ 528"/>
        <xdr:cNvCxnSpPr/>
      </xdr:nvCxnSpPr>
      <xdr:spPr>
        <a:xfrm flipV="1">
          <a:off x="13703300" y="67094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33020</xdr:rowOff>
    </xdr:from>
    <xdr:to xmlns:xdr="http://schemas.openxmlformats.org/drawingml/2006/spreadsheetDrawing">
      <xdr:col>76</xdr:col>
      <xdr:colOff>165100</xdr:colOff>
      <xdr:row>38</xdr:row>
      <xdr:rowOff>134620</xdr:rowOff>
    </xdr:to>
    <xdr:sp macro="" textlink="">
      <xdr:nvSpPr>
        <xdr:cNvPr id="530" name="フローチャート: 判断 529"/>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151130</xdr:rowOff>
    </xdr:from>
    <xdr:ext cx="464820" cy="259080"/>
    <xdr:sp macro="" textlink="">
      <xdr:nvSpPr>
        <xdr:cNvPr id="531" name="テキスト ボックス 530"/>
        <xdr:cNvSpPr txBox="1"/>
      </xdr:nvSpPr>
      <xdr:spPr>
        <a:xfrm>
          <a:off x="14357350" y="63233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140970</xdr:rowOff>
    </xdr:from>
    <xdr:to xmlns:xdr="http://schemas.openxmlformats.org/drawingml/2006/spreadsheetDrawing">
      <xdr:col>71</xdr:col>
      <xdr:colOff>177800</xdr:colOff>
      <xdr:row>39</xdr:row>
      <xdr:rowOff>41910</xdr:rowOff>
    </xdr:to>
    <xdr:cxnSp macro="">
      <xdr:nvCxnSpPr>
        <xdr:cNvPr id="532" name="直線コネクタ 531"/>
        <xdr:cNvCxnSpPr/>
      </xdr:nvCxnSpPr>
      <xdr:spPr>
        <a:xfrm>
          <a:off x="12814300" y="66560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10160</xdr:rowOff>
    </xdr:from>
    <xdr:to xmlns:xdr="http://schemas.openxmlformats.org/drawingml/2006/spreadsheetDrawing">
      <xdr:col>72</xdr:col>
      <xdr:colOff>38100</xdr:colOff>
      <xdr:row>38</xdr:row>
      <xdr:rowOff>111760</xdr:rowOff>
    </xdr:to>
    <xdr:sp macro="" textlink="">
      <xdr:nvSpPr>
        <xdr:cNvPr id="533" name="フローチャート: 判断 532"/>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128270</xdr:rowOff>
    </xdr:from>
    <xdr:ext cx="464820" cy="259080"/>
    <xdr:sp macro="" textlink="">
      <xdr:nvSpPr>
        <xdr:cNvPr id="534" name="テキスト ボックス 533"/>
        <xdr:cNvSpPr txBox="1"/>
      </xdr:nvSpPr>
      <xdr:spPr>
        <a:xfrm>
          <a:off x="13468350" y="63004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90805</xdr:rowOff>
    </xdr:from>
    <xdr:to xmlns:xdr="http://schemas.openxmlformats.org/drawingml/2006/spreadsheetDrawing">
      <xdr:col>67</xdr:col>
      <xdr:colOff>101600</xdr:colOff>
      <xdr:row>38</xdr:row>
      <xdr:rowOff>20955</xdr:rowOff>
    </xdr:to>
    <xdr:sp macro="" textlink="">
      <xdr:nvSpPr>
        <xdr:cNvPr id="535" name="フローチャート: 判断 534"/>
        <xdr:cNvSpPr/>
      </xdr:nvSpPr>
      <xdr:spPr>
        <a:xfrm>
          <a:off x="12763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37465</xdr:rowOff>
    </xdr:from>
    <xdr:ext cx="464820" cy="259080"/>
    <xdr:sp macro="" textlink="">
      <xdr:nvSpPr>
        <xdr:cNvPr id="536" name="テキスト ボックス 535"/>
        <xdr:cNvSpPr txBox="1"/>
      </xdr:nvSpPr>
      <xdr:spPr>
        <a:xfrm>
          <a:off x="12579350" y="62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7" name="テキスト ボックス 53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8" name="テキスト ボックス 53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9" name="テキスト ボックス 53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0" name="テキスト ボックス 53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1" name="テキスト ボックス 54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147955</xdr:rowOff>
    </xdr:from>
    <xdr:to xmlns:xdr="http://schemas.openxmlformats.org/drawingml/2006/spreadsheetDrawing">
      <xdr:col>85</xdr:col>
      <xdr:colOff>177800</xdr:colOff>
      <xdr:row>39</xdr:row>
      <xdr:rowOff>78105</xdr:rowOff>
    </xdr:to>
    <xdr:sp macro="" textlink="">
      <xdr:nvSpPr>
        <xdr:cNvPr id="542" name="楕円 541"/>
        <xdr:cNvSpPr/>
      </xdr:nvSpPr>
      <xdr:spPr>
        <a:xfrm>
          <a:off x="162687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63500</xdr:rowOff>
    </xdr:from>
    <xdr:ext cx="378460" cy="254000"/>
    <xdr:sp macro="" textlink="">
      <xdr:nvSpPr>
        <xdr:cNvPr id="543" name="災害復旧事業費該当値テキスト"/>
        <xdr:cNvSpPr txBox="1"/>
      </xdr:nvSpPr>
      <xdr:spPr>
        <a:xfrm>
          <a:off x="16370300" y="65786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132080</xdr:rowOff>
    </xdr:from>
    <xdr:to xmlns:xdr="http://schemas.openxmlformats.org/drawingml/2006/spreadsheetDrawing">
      <xdr:col>81</xdr:col>
      <xdr:colOff>101600</xdr:colOff>
      <xdr:row>39</xdr:row>
      <xdr:rowOff>61595</xdr:rowOff>
    </xdr:to>
    <xdr:sp macro="" textlink="">
      <xdr:nvSpPr>
        <xdr:cNvPr id="544" name="楕円 543"/>
        <xdr:cNvSpPr/>
      </xdr:nvSpPr>
      <xdr:spPr>
        <a:xfrm>
          <a:off x="15430500" y="6647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52705</xdr:rowOff>
    </xdr:from>
    <xdr:ext cx="378460" cy="254000"/>
    <xdr:sp macro="" textlink="">
      <xdr:nvSpPr>
        <xdr:cNvPr id="545" name="テキスト ボックス 544"/>
        <xdr:cNvSpPr txBox="1"/>
      </xdr:nvSpPr>
      <xdr:spPr>
        <a:xfrm>
          <a:off x="15292070" y="673925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143510</xdr:rowOff>
    </xdr:from>
    <xdr:to xmlns:xdr="http://schemas.openxmlformats.org/drawingml/2006/spreadsheetDrawing">
      <xdr:col>76</xdr:col>
      <xdr:colOff>165100</xdr:colOff>
      <xdr:row>39</xdr:row>
      <xdr:rowOff>73660</xdr:rowOff>
    </xdr:to>
    <xdr:sp macro="" textlink="">
      <xdr:nvSpPr>
        <xdr:cNvPr id="546" name="楕円 545"/>
        <xdr:cNvSpPr/>
      </xdr:nvSpPr>
      <xdr:spPr>
        <a:xfrm>
          <a:off x="1454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64770</xdr:rowOff>
    </xdr:from>
    <xdr:ext cx="378460" cy="254000"/>
    <xdr:sp macro="" textlink="">
      <xdr:nvSpPr>
        <xdr:cNvPr id="547" name="テキスト ボックス 546"/>
        <xdr:cNvSpPr txBox="1"/>
      </xdr:nvSpPr>
      <xdr:spPr>
        <a:xfrm>
          <a:off x="14403070" y="675132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162560</xdr:rowOff>
    </xdr:from>
    <xdr:to xmlns:xdr="http://schemas.openxmlformats.org/drawingml/2006/spreadsheetDrawing">
      <xdr:col>72</xdr:col>
      <xdr:colOff>38100</xdr:colOff>
      <xdr:row>39</xdr:row>
      <xdr:rowOff>92710</xdr:rowOff>
    </xdr:to>
    <xdr:sp macro="" textlink="">
      <xdr:nvSpPr>
        <xdr:cNvPr id="548" name="楕円 547"/>
        <xdr:cNvSpPr/>
      </xdr:nvSpPr>
      <xdr:spPr>
        <a:xfrm>
          <a:off x="13652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20955</xdr:colOff>
      <xdr:row>39</xdr:row>
      <xdr:rowOff>83820</xdr:rowOff>
    </xdr:from>
    <xdr:ext cx="313690" cy="259080"/>
    <xdr:sp macro="" textlink="">
      <xdr:nvSpPr>
        <xdr:cNvPr id="549" name="テキスト ボックス 548"/>
        <xdr:cNvSpPr txBox="1"/>
      </xdr:nvSpPr>
      <xdr:spPr>
        <a:xfrm>
          <a:off x="13546455" y="6770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90170</xdr:rowOff>
    </xdr:from>
    <xdr:to xmlns:xdr="http://schemas.openxmlformats.org/drawingml/2006/spreadsheetDrawing">
      <xdr:col>67</xdr:col>
      <xdr:colOff>101600</xdr:colOff>
      <xdr:row>39</xdr:row>
      <xdr:rowOff>20320</xdr:rowOff>
    </xdr:to>
    <xdr:sp macro="" textlink="">
      <xdr:nvSpPr>
        <xdr:cNvPr id="550" name="楕円 549"/>
        <xdr:cNvSpPr/>
      </xdr:nvSpPr>
      <xdr:spPr>
        <a:xfrm>
          <a:off x="12763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11430</xdr:rowOff>
    </xdr:from>
    <xdr:ext cx="464820" cy="259080"/>
    <xdr:sp macro="" textlink="">
      <xdr:nvSpPr>
        <xdr:cNvPr id="551" name="テキスト ボックス 550"/>
        <xdr:cNvSpPr txBox="1"/>
      </xdr:nvSpPr>
      <xdr:spPr>
        <a:xfrm>
          <a:off x="12579350" y="66979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60" name="テキスト ボックス 559"/>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1" name="直線コネクタ 56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2" name="直線コネクタ 561"/>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840" cy="254000"/>
    <xdr:sp macro="" textlink="">
      <xdr:nvSpPr>
        <xdr:cNvPr id="563" name="テキスト ボックス 562"/>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4" name="直線コネクタ 563"/>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840" cy="254000"/>
    <xdr:sp macro="" textlink="">
      <xdr:nvSpPr>
        <xdr:cNvPr id="565" name="テキスト ボックス 564"/>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7" name="直線コネクタ 566"/>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8"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9" name="直線コネクタ 568"/>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0"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1" name="直線コネクタ 57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2" name="直線コネクタ 571"/>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3"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5" name="直線コネクタ 574"/>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4475" cy="259080"/>
    <xdr:sp macro="" textlink="">
      <xdr:nvSpPr>
        <xdr:cNvPr id="577" name="テキスト ボックス 576"/>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8" name="直線コネクタ 577"/>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4475" cy="259080"/>
    <xdr:sp macro="" textlink="">
      <xdr:nvSpPr>
        <xdr:cNvPr id="580" name="テキスト ボックス 579"/>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1" name="直線コネクタ 580"/>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4475" cy="259080"/>
    <xdr:sp macro="" textlink="">
      <xdr:nvSpPr>
        <xdr:cNvPr id="583" name="テキスト ボックス 582"/>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4475" cy="259080"/>
    <xdr:sp macro="" textlink="">
      <xdr:nvSpPr>
        <xdr:cNvPr id="585" name="テキスト ボックス 584"/>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6" name="テキスト ボックス 585"/>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7" name="テキスト ボックス 586"/>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8" name="テキスト ボックス 587"/>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9" name="テキスト ボックス 588"/>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0" name="テキスト ボックス 589"/>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2"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4475" cy="259080"/>
    <xdr:sp macro="" textlink="">
      <xdr:nvSpPr>
        <xdr:cNvPr id="594" name="テキスト ボックス 593"/>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4475" cy="259080"/>
    <xdr:sp macro="" textlink="">
      <xdr:nvSpPr>
        <xdr:cNvPr id="596" name="テキスト ボックス 595"/>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4475" cy="259080"/>
    <xdr:sp macro="" textlink="">
      <xdr:nvSpPr>
        <xdr:cNvPr id="598" name="テキスト ボックス 597"/>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4475" cy="259080"/>
    <xdr:sp macro="" textlink="">
      <xdr:nvSpPr>
        <xdr:cNvPr id="600" name="テキスト ボックス 599"/>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09" name="テキスト ボックス 608"/>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0" name="直線コネクタ 609"/>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3840" cy="254000"/>
    <xdr:sp macro="" textlink="">
      <xdr:nvSpPr>
        <xdr:cNvPr id="611" name="テキスト ボックス 610"/>
        <xdr:cNvSpPr txBox="1"/>
      </xdr:nvSpPr>
      <xdr:spPr>
        <a:xfrm>
          <a:off x="12197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2" name="直線コネクタ 611"/>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128270</xdr:rowOff>
    </xdr:from>
    <xdr:ext cx="531495" cy="259080"/>
    <xdr:sp macro="" textlink="">
      <xdr:nvSpPr>
        <xdr:cNvPr id="613" name="テキスト ボックス 612"/>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4" name="直線コネクタ 613"/>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4000"/>
    <xdr:sp macro="" textlink="">
      <xdr:nvSpPr>
        <xdr:cNvPr id="615" name="テキスト ボックス 614"/>
        <xdr:cNvSpPr txBox="1"/>
      </xdr:nvSpPr>
      <xdr:spPr>
        <a:xfrm>
          <a:off x="11914505" y="13174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6" name="直線コネクタ 615"/>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7" name="テキスト ボックス 616"/>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18" name="直線コネクタ 617"/>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4000"/>
    <xdr:sp macro="" textlink="">
      <xdr:nvSpPr>
        <xdr:cNvPr id="619" name="テキスト ボックス 618"/>
        <xdr:cNvSpPr txBox="1"/>
      </xdr:nvSpPr>
      <xdr:spPr>
        <a:xfrm>
          <a:off x="11914505" y="12522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0" name="直線コネクタ 619"/>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0550" cy="258445"/>
    <xdr:sp macro="" textlink="">
      <xdr:nvSpPr>
        <xdr:cNvPr id="621" name="テキスト ボックス 620"/>
        <xdr:cNvSpPr txBox="1"/>
      </xdr:nvSpPr>
      <xdr:spPr>
        <a:xfrm>
          <a:off x="11850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2" name="直線コネクタ 621"/>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0550" cy="259080"/>
    <xdr:sp macro="" textlink="">
      <xdr:nvSpPr>
        <xdr:cNvPr id="623" name="テキスト ボックス 622"/>
        <xdr:cNvSpPr txBox="1"/>
      </xdr:nvSpPr>
      <xdr:spPr>
        <a:xfrm>
          <a:off x="11850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0550" cy="254000"/>
    <xdr:sp macro="" textlink="">
      <xdr:nvSpPr>
        <xdr:cNvPr id="625" name="テキスト ボックス 624"/>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93345</xdr:rowOff>
    </xdr:from>
    <xdr:to xmlns:xdr="http://schemas.openxmlformats.org/drawingml/2006/spreadsheetDrawing">
      <xdr:col>85</xdr:col>
      <xdr:colOff>126365</xdr:colOff>
      <xdr:row>79</xdr:row>
      <xdr:rowOff>102870</xdr:rowOff>
    </xdr:to>
    <xdr:cxnSp macro="">
      <xdr:nvCxnSpPr>
        <xdr:cNvPr id="627" name="直線コネクタ 626"/>
        <xdr:cNvCxnSpPr/>
      </xdr:nvCxnSpPr>
      <xdr:spPr>
        <a:xfrm flipV="1">
          <a:off x="16317595" y="12094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106680</xdr:rowOff>
    </xdr:from>
    <xdr:ext cx="534670" cy="259080"/>
    <xdr:sp macro="" textlink="">
      <xdr:nvSpPr>
        <xdr:cNvPr id="628" name="公債費最小値テキスト"/>
        <xdr:cNvSpPr txBox="1"/>
      </xdr:nvSpPr>
      <xdr:spPr>
        <a:xfrm>
          <a:off x="16370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102870</xdr:rowOff>
    </xdr:from>
    <xdr:to xmlns:xdr="http://schemas.openxmlformats.org/drawingml/2006/spreadsheetDrawing">
      <xdr:col>86</xdr:col>
      <xdr:colOff>25400</xdr:colOff>
      <xdr:row>79</xdr:row>
      <xdr:rowOff>102870</xdr:rowOff>
    </xdr:to>
    <xdr:cxnSp macro="">
      <xdr:nvCxnSpPr>
        <xdr:cNvPr id="629" name="直線コネクタ 628"/>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40640</xdr:rowOff>
    </xdr:from>
    <xdr:ext cx="598805" cy="254000"/>
    <xdr:sp macro="" textlink="">
      <xdr:nvSpPr>
        <xdr:cNvPr id="630" name="公債費最大値テキスト"/>
        <xdr:cNvSpPr txBox="1"/>
      </xdr:nvSpPr>
      <xdr:spPr>
        <a:xfrm>
          <a:off x="16370300" y="1187069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93345</xdr:rowOff>
    </xdr:from>
    <xdr:to xmlns:xdr="http://schemas.openxmlformats.org/drawingml/2006/spreadsheetDrawing">
      <xdr:col>86</xdr:col>
      <xdr:colOff>25400</xdr:colOff>
      <xdr:row>70</xdr:row>
      <xdr:rowOff>93345</xdr:rowOff>
    </xdr:to>
    <xdr:cxnSp macro="">
      <xdr:nvCxnSpPr>
        <xdr:cNvPr id="631" name="直線コネクタ 630"/>
        <xdr:cNvCxnSpPr/>
      </xdr:nvCxnSpPr>
      <xdr:spPr>
        <a:xfrm>
          <a:off x="16230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107950</xdr:rowOff>
    </xdr:from>
    <xdr:to xmlns:xdr="http://schemas.openxmlformats.org/drawingml/2006/spreadsheetDrawing">
      <xdr:col>85</xdr:col>
      <xdr:colOff>127000</xdr:colOff>
      <xdr:row>74</xdr:row>
      <xdr:rowOff>118745</xdr:rowOff>
    </xdr:to>
    <xdr:cxnSp macro="">
      <xdr:nvCxnSpPr>
        <xdr:cNvPr id="632" name="直線コネクタ 631"/>
        <xdr:cNvCxnSpPr/>
      </xdr:nvCxnSpPr>
      <xdr:spPr>
        <a:xfrm flipV="1">
          <a:off x="15481300" y="1279525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104775</xdr:rowOff>
    </xdr:from>
    <xdr:ext cx="534670" cy="259080"/>
    <xdr:sp macro="" textlink="">
      <xdr:nvSpPr>
        <xdr:cNvPr id="633" name="公債費平均値テキスト"/>
        <xdr:cNvSpPr txBox="1"/>
      </xdr:nvSpPr>
      <xdr:spPr>
        <a:xfrm>
          <a:off x="16370300" y="12963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126365</xdr:rowOff>
    </xdr:from>
    <xdr:to xmlns:xdr="http://schemas.openxmlformats.org/drawingml/2006/spreadsheetDrawing">
      <xdr:col>85</xdr:col>
      <xdr:colOff>177800</xdr:colOff>
      <xdr:row>76</xdr:row>
      <xdr:rowOff>56515</xdr:rowOff>
    </xdr:to>
    <xdr:sp macro="" textlink="">
      <xdr:nvSpPr>
        <xdr:cNvPr id="634" name="フローチャート: 判断 633"/>
        <xdr:cNvSpPr/>
      </xdr:nvSpPr>
      <xdr:spPr>
        <a:xfrm>
          <a:off x="16268700" y="1298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118745</xdr:rowOff>
    </xdr:from>
    <xdr:to xmlns:xdr="http://schemas.openxmlformats.org/drawingml/2006/spreadsheetDrawing">
      <xdr:col>81</xdr:col>
      <xdr:colOff>50800</xdr:colOff>
      <xdr:row>74</xdr:row>
      <xdr:rowOff>160655</xdr:rowOff>
    </xdr:to>
    <xdr:cxnSp macro="">
      <xdr:nvCxnSpPr>
        <xdr:cNvPr id="635" name="直線コネクタ 634"/>
        <xdr:cNvCxnSpPr/>
      </xdr:nvCxnSpPr>
      <xdr:spPr>
        <a:xfrm flipV="1">
          <a:off x="14592300" y="1280604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124460</xdr:rowOff>
    </xdr:from>
    <xdr:to xmlns:xdr="http://schemas.openxmlformats.org/drawingml/2006/spreadsheetDrawing">
      <xdr:col>81</xdr:col>
      <xdr:colOff>101600</xdr:colOff>
      <xdr:row>76</xdr:row>
      <xdr:rowOff>54610</xdr:rowOff>
    </xdr:to>
    <xdr:sp macro="" textlink="">
      <xdr:nvSpPr>
        <xdr:cNvPr id="636" name="フローチャート: 判断 635"/>
        <xdr:cNvSpPr/>
      </xdr:nvSpPr>
      <xdr:spPr>
        <a:xfrm>
          <a:off x="15430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45720</xdr:rowOff>
    </xdr:from>
    <xdr:ext cx="529590" cy="259080"/>
    <xdr:sp macro="" textlink="">
      <xdr:nvSpPr>
        <xdr:cNvPr id="637" name="テキスト ボックス 636"/>
        <xdr:cNvSpPr txBox="1"/>
      </xdr:nvSpPr>
      <xdr:spPr>
        <a:xfrm>
          <a:off x="15213965" y="130759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160655</xdr:rowOff>
    </xdr:from>
    <xdr:to xmlns:xdr="http://schemas.openxmlformats.org/drawingml/2006/spreadsheetDrawing">
      <xdr:col>76</xdr:col>
      <xdr:colOff>114300</xdr:colOff>
      <xdr:row>75</xdr:row>
      <xdr:rowOff>36830</xdr:rowOff>
    </xdr:to>
    <xdr:cxnSp macro="">
      <xdr:nvCxnSpPr>
        <xdr:cNvPr id="638" name="直線コネクタ 637"/>
        <xdr:cNvCxnSpPr/>
      </xdr:nvCxnSpPr>
      <xdr:spPr>
        <a:xfrm flipV="1">
          <a:off x="13703300" y="1284795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143510</xdr:rowOff>
    </xdr:from>
    <xdr:to xmlns:xdr="http://schemas.openxmlformats.org/drawingml/2006/spreadsheetDrawing">
      <xdr:col>76</xdr:col>
      <xdr:colOff>165100</xdr:colOff>
      <xdr:row>76</xdr:row>
      <xdr:rowOff>73025</xdr:rowOff>
    </xdr:to>
    <xdr:sp macro="" textlink="">
      <xdr:nvSpPr>
        <xdr:cNvPr id="639" name="フローチャート: 判断 638"/>
        <xdr:cNvSpPr/>
      </xdr:nvSpPr>
      <xdr:spPr>
        <a:xfrm>
          <a:off x="14541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64135</xdr:rowOff>
    </xdr:from>
    <xdr:ext cx="529590" cy="254000"/>
    <xdr:sp macro="" textlink="">
      <xdr:nvSpPr>
        <xdr:cNvPr id="640" name="テキスト ボックス 639"/>
        <xdr:cNvSpPr txBox="1"/>
      </xdr:nvSpPr>
      <xdr:spPr>
        <a:xfrm>
          <a:off x="14324965" y="130943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36830</xdr:rowOff>
    </xdr:from>
    <xdr:to xmlns:xdr="http://schemas.openxmlformats.org/drawingml/2006/spreadsheetDrawing">
      <xdr:col>71</xdr:col>
      <xdr:colOff>177800</xdr:colOff>
      <xdr:row>75</xdr:row>
      <xdr:rowOff>78740</xdr:rowOff>
    </xdr:to>
    <xdr:cxnSp macro="">
      <xdr:nvCxnSpPr>
        <xdr:cNvPr id="641" name="直線コネクタ 640"/>
        <xdr:cNvCxnSpPr/>
      </xdr:nvCxnSpPr>
      <xdr:spPr>
        <a:xfrm flipV="1">
          <a:off x="12814300" y="128955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150495</xdr:rowOff>
    </xdr:from>
    <xdr:to xmlns:xdr="http://schemas.openxmlformats.org/drawingml/2006/spreadsheetDrawing">
      <xdr:col>72</xdr:col>
      <xdr:colOff>38100</xdr:colOff>
      <xdr:row>76</xdr:row>
      <xdr:rowOff>80645</xdr:rowOff>
    </xdr:to>
    <xdr:sp macro="" textlink="">
      <xdr:nvSpPr>
        <xdr:cNvPr id="642" name="フローチャート: 判断 641"/>
        <xdr:cNvSpPr/>
      </xdr:nvSpPr>
      <xdr:spPr>
        <a:xfrm>
          <a:off x="13652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71755</xdr:rowOff>
    </xdr:from>
    <xdr:ext cx="529590" cy="259080"/>
    <xdr:sp macro="" textlink="">
      <xdr:nvSpPr>
        <xdr:cNvPr id="643" name="テキスト ボックス 642"/>
        <xdr:cNvSpPr txBox="1"/>
      </xdr:nvSpPr>
      <xdr:spPr>
        <a:xfrm>
          <a:off x="13435965" y="13101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164465</xdr:rowOff>
    </xdr:from>
    <xdr:to xmlns:xdr="http://schemas.openxmlformats.org/drawingml/2006/spreadsheetDrawing">
      <xdr:col>67</xdr:col>
      <xdr:colOff>101600</xdr:colOff>
      <xdr:row>76</xdr:row>
      <xdr:rowOff>94615</xdr:rowOff>
    </xdr:to>
    <xdr:sp macro="" textlink="">
      <xdr:nvSpPr>
        <xdr:cNvPr id="644" name="フローチャート: 判断 643"/>
        <xdr:cNvSpPr/>
      </xdr:nvSpPr>
      <xdr:spPr>
        <a:xfrm>
          <a:off x="12763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86360</xdr:rowOff>
    </xdr:from>
    <xdr:ext cx="529590" cy="254000"/>
    <xdr:sp macro="" textlink="">
      <xdr:nvSpPr>
        <xdr:cNvPr id="645" name="テキスト ボックス 644"/>
        <xdr:cNvSpPr txBox="1"/>
      </xdr:nvSpPr>
      <xdr:spPr>
        <a:xfrm>
          <a:off x="12546965" y="13116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57150</xdr:rowOff>
    </xdr:from>
    <xdr:to xmlns:xdr="http://schemas.openxmlformats.org/drawingml/2006/spreadsheetDrawing">
      <xdr:col>85</xdr:col>
      <xdr:colOff>177800</xdr:colOff>
      <xdr:row>74</xdr:row>
      <xdr:rowOff>158750</xdr:rowOff>
    </xdr:to>
    <xdr:sp macro="" textlink="">
      <xdr:nvSpPr>
        <xdr:cNvPr id="651" name="楕円 650"/>
        <xdr:cNvSpPr/>
      </xdr:nvSpPr>
      <xdr:spPr>
        <a:xfrm>
          <a:off x="162687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80010</xdr:rowOff>
    </xdr:from>
    <xdr:ext cx="534670" cy="259080"/>
    <xdr:sp macro="" textlink="">
      <xdr:nvSpPr>
        <xdr:cNvPr id="652" name="公債費該当値テキスト"/>
        <xdr:cNvSpPr txBox="1"/>
      </xdr:nvSpPr>
      <xdr:spPr>
        <a:xfrm>
          <a:off x="16370300" y="12595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67945</xdr:rowOff>
    </xdr:from>
    <xdr:to xmlns:xdr="http://schemas.openxmlformats.org/drawingml/2006/spreadsheetDrawing">
      <xdr:col>81</xdr:col>
      <xdr:colOff>101600</xdr:colOff>
      <xdr:row>74</xdr:row>
      <xdr:rowOff>169545</xdr:rowOff>
    </xdr:to>
    <xdr:sp macro="" textlink="">
      <xdr:nvSpPr>
        <xdr:cNvPr id="653" name="楕円 652"/>
        <xdr:cNvSpPr/>
      </xdr:nvSpPr>
      <xdr:spPr>
        <a:xfrm>
          <a:off x="15430500" y="127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14605</xdr:rowOff>
    </xdr:from>
    <xdr:ext cx="529590" cy="259080"/>
    <xdr:sp macro="" textlink="">
      <xdr:nvSpPr>
        <xdr:cNvPr id="654" name="テキスト ボックス 653"/>
        <xdr:cNvSpPr txBox="1"/>
      </xdr:nvSpPr>
      <xdr:spPr>
        <a:xfrm>
          <a:off x="15213965" y="125304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109855</xdr:rowOff>
    </xdr:from>
    <xdr:to xmlns:xdr="http://schemas.openxmlformats.org/drawingml/2006/spreadsheetDrawing">
      <xdr:col>76</xdr:col>
      <xdr:colOff>165100</xdr:colOff>
      <xdr:row>75</xdr:row>
      <xdr:rowOff>40640</xdr:rowOff>
    </xdr:to>
    <xdr:sp macro="" textlink="">
      <xdr:nvSpPr>
        <xdr:cNvPr id="655" name="楕円 654"/>
        <xdr:cNvSpPr/>
      </xdr:nvSpPr>
      <xdr:spPr>
        <a:xfrm>
          <a:off x="14541500" y="12797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56515</xdr:rowOff>
    </xdr:from>
    <xdr:ext cx="529590" cy="258445"/>
    <xdr:sp macro="" textlink="">
      <xdr:nvSpPr>
        <xdr:cNvPr id="656" name="テキスト ボックス 655"/>
        <xdr:cNvSpPr txBox="1"/>
      </xdr:nvSpPr>
      <xdr:spPr>
        <a:xfrm>
          <a:off x="14324965" y="125723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157480</xdr:rowOff>
    </xdr:from>
    <xdr:to xmlns:xdr="http://schemas.openxmlformats.org/drawingml/2006/spreadsheetDrawing">
      <xdr:col>72</xdr:col>
      <xdr:colOff>38100</xdr:colOff>
      <xdr:row>75</xdr:row>
      <xdr:rowOff>87630</xdr:rowOff>
    </xdr:to>
    <xdr:sp macro="" textlink="">
      <xdr:nvSpPr>
        <xdr:cNvPr id="657" name="楕円 656"/>
        <xdr:cNvSpPr/>
      </xdr:nvSpPr>
      <xdr:spPr>
        <a:xfrm>
          <a:off x="13652500" y="128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104140</xdr:rowOff>
    </xdr:from>
    <xdr:ext cx="529590" cy="259080"/>
    <xdr:sp macro="" textlink="">
      <xdr:nvSpPr>
        <xdr:cNvPr id="658" name="テキスト ボックス 657"/>
        <xdr:cNvSpPr txBox="1"/>
      </xdr:nvSpPr>
      <xdr:spPr>
        <a:xfrm>
          <a:off x="13435965" y="12619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27940</xdr:rowOff>
    </xdr:from>
    <xdr:to xmlns:xdr="http://schemas.openxmlformats.org/drawingml/2006/spreadsheetDrawing">
      <xdr:col>67</xdr:col>
      <xdr:colOff>101600</xdr:colOff>
      <xdr:row>75</xdr:row>
      <xdr:rowOff>129540</xdr:rowOff>
    </xdr:to>
    <xdr:sp macro="" textlink="">
      <xdr:nvSpPr>
        <xdr:cNvPr id="659" name="楕円 658"/>
        <xdr:cNvSpPr/>
      </xdr:nvSpPr>
      <xdr:spPr>
        <a:xfrm>
          <a:off x="12763500" y="128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146050</xdr:rowOff>
    </xdr:from>
    <xdr:ext cx="529590" cy="254000"/>
    <xdr:sp macro="" textlink="">
      <xdr:nvSpPr>
        <xdr:cNvPr id="660" name="テキスト ボックス 659"/>
        <xdr:cNvSpPr txBox="1"/>
      </xdr:nvSpPr>
      <xdr:spPr>
        <a:xfrm>
          <a:off x="12546965" y="126619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69" name="テキスト ボックス 668"/>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1" name="直線コネクタ 67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840" cy="254000"/>
    <xdr:sp macro="" textlink="">
      <xdr:nvSpPr>
        <xdr:cNvPr id="672" name="テキスト ボックス 671"/>
        <xdr:cNvSpPr txBox="1"/>
      </xdr:nvSpPr>
      <xdr:spPr>
        <a:xfrm>
          <a:off x="12197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3" name="直線コネクタ 67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4000"/>
    <xdr:sp macro="" textlink="">
      <xdr:nvSpPr>
        <xdr:cNvPr id="674" name="テキスト ボックス 673"/>
        <xdr:cNvSpPr txBox="1"/>
      </xdr:nvSpPr>
      <xdr:spPr>
        <a:xfrm>
          <a:off x="11914505" y="16342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5" name="直線コネクタ 67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0550" cy="254000"/>
    <xdr:sp macro="" textlink="">
      <xdr:nvSpPr>
        <xdr:cNvPr id="676" name="テキスト ボックス 675"/>
        <xdr:cNvSpPr txBox="1"/>
      </xdr:nvSpPr>
      <xdr:spPr>
        <a:xfrm>
          <a:off x="11850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7" name="直線コネクタ 67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0550" cy="254000"/>
    <xdr:sp macro="" textlink="">
      <xdr:nvSpPr>
        <xdr:cNvPr id="678" name="テキスト ボックス 677"/>
        <xdr:cNvSpPr txBox="1"/>
      </xdr:nvSpPr>
      <xdr:spPr>
        <a:xfrm>
          <a:off x="11850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9" name="直線コネクタ 67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0550" cy="254000"/>
    <xdr:sp macro="" textlink="">
      <xdr:nvSpPr>
        <xdr:cNvPr id="680" name="テキスト ボックス 679"/>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95885</xdr:rowOff>
    </xdr:from>
    <xdr:to xmlns:xdr="http://schemas.openxmlformats.org/drawingml/2006/spreadsheetDrawing">
      <xdr:col>85</xdr:col>
      <xdr:colOff>126365</xdr:colOff>
      <xdr:row>98</xdr:row>
      <xdr:rowOff>113665</xdr:rowOff>
    </xdr:to>
    <xdr:cxnSp macro="">
      <xdr:nvCxnSpPr>
        <xdr:cNvPr id="682" name="直線コネクタ 681"/>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118110</xdr:rowOff>
    </xdr:from>
    <xdr:ext cx="469900" cy="259080"/>
    <xdr:sp macro="" textlink="">
      <xdr:nvSpPr>
        <xdr:cNvPr id="683" name="積立金最小値テキスト"/>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113665</xdr:rowOff>
    </xdr:from>
    <xdr:to xmlns:xdr="http://schemas.openxmlformats.org/drawingml/2006/spreadsheetDrawing">
      <xdr:col>86</xdr:col>
      <xdr:colOff>25400</xdr:colOff>
      <xdr:row>98</xdr:row>
      <xdr:rowOff>113665</xdr:rowOff>
    </xdr:to>
    <xdr:cxnSp macro="">
      <xdr:nvCxnSpPr>
        <xdr:cNvPr id="684" name="直線コネクタ 683"/>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42545</xdr:rowOff>
    </xdr:from>
    <xdr:ext cx="598805" cy="254000"/>
    <xdr:sp macro="" textlink="">
      <xdr:nvSpPr>
        <xdr:cNvPr id="685" name="積立金最大値テキスト"/>
        <xdr:cNvSpPr txBox="1"/>
      </xdr:nvSpPr>
      <xdr:spPr>
        <a:xfrm>
          <a:off x="16370300" y="1530159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95885</xdr:rowOff>
    </xdr:from>
    <xdr:to xmlns:xdr="http://schemas.openxmlformats.org/drawingml/2006/spreadsheetDrawing">
      <xdr:col>86</xdr:col>
      <xdr:colOff>25400</xdr:colOff>
      <xdr:row>90</xdr:row>
      <xdr:rowOff>95885</xdr:rowOff>
    </xdr:to>
    <xdr:cxnSp macro="">
      <xdr:nvCxnSpPr>
        <xdr:cNvPr id="686" name="直線コネクタ 685"/>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6985</xdr:rowOff>
    </xdr:from>
    <xdr:to xmlns:xdr="http://schemas.openxmlformats.org/drawingml/2006/spreadsheetDrawing">
      <xdr:col>85</xdr:col>
      <xdr:colOff>127000</xdr:colOff>
      <xdr:row>97</xdr:row>
      <xdr:rowOff>67945</xdr:rowOff>
    </xdr:to>
    <xdr:cxnSp macro="">
      <xdr:nvCxnSpPr>
        <xdr:cNvPr id="687" name="直線コネクタ 686"/>
        <xdr:cNvCxnSpPr/>
      </xdr:nvCxnSpPr>
      <xdr:spPr>
        <a:xfrm>
          <a:off x="15481300" y="1663763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31115</xdr:rowOff>
    </xdr:from>
    <xdr:ext cx="534670" cy="254000"/>
    <xdr:sp macro="" textlink="">
      <xdr:nvSpPr>
        <xdr:cNvPr id="688" name="積立金平均値テキスト"/>
        <xdr:cNvSpPr txBox="1"/>
      </xdr:nvSpPr>
      <xdr:spPr>
        <a:xfrm>
          <a:off x="16370300" y="1649031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8255</xdr:rowOff>
    </xdr:from>
    <xdr:to xmlns:xdr="http://schemas.openxmlformats.org/drawingml/2006/spreadsheetDrawing">
      <xdr:col>85</xdr:col>
      <xdr:colOff>177800</xdr:colOff>
      <xdr:row>97</xdr:row>
      <xdr:rowOff>109855</xdr:rowOff>
    </xdr:to>
    <xdr:sp macro="" textlink="">
      <xdr:nvSpPr>
        <xdr:cNvPr id="689" name="フローチャート: 判断 688"/>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149225</xdr:rowOff>
    </xdr:from>
    <xdr:to xmlns:xdr="http://schemas.openxmlformats.org/drawingml/2006/spreadsheetDrawing">
      <xdr:col>81</xdr:col>
      <xdr:colOff>50800</xdr:colOff>
      <xdr:row>97</xdr:row>
      <xdr:rowOff>6985</xdr:rowOff>
    </xdr:to>
    <xdr:cxnSp macro="">
      <xdr:nvCxnSpPr>
        <xdr:cNvPr id="690" name="直線コネクタ 689"/>
        <xdr:cNvCxnSpPr/>
      </xdr:nvCxnSpPr>
      <xdr:spPr>
        <a:xfrm>
          <a:off x="14592300" y="1660842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24130</xdr:rowOff>
    </xdr:from>
    <xdr:to xmlns:xdr="http://schemas.openxmlformats.org/drawingml/2006/spreadsheetDrawing">
      <xdr:col>81</xdr:col>
      <xdr:colOff>101600</xdr:colOff>
      <xdr:row>97</xdr:row>
      <xdr:rowOff>125730</xdr:rowOff>
    </xdr:to>
    <xdr:sp macro="" textlink="">
      <xdr:nvSpPr>
        <xdr:cNvPr id="691" name="フローチャート: 判断 690"/>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116840</xdr:rowOff>
    </xdr:from>
    <xdr:ext cx="529590" cy="259080"/>
    <xdr:sp macro="" textlink="">
      <xdr:nvSpPr>
        <xdr:cNvPr id="692" name="テキスト ボックス 691"/>
        <xdr:cNvSpPr txBox="1"/>
      </xdr:nvSpPr>
      <xdr:spPr>
        <a:xfrm>
          <a:off x="15213965" y="167474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17780</xdr:rowOff>
    </xdr:from>
    <xdr:to xmlns:xdr="http://schemas.openxmlformats.org/drawingml/2006/spreadsheetDrawing">
      <xdr:col>76</xdr:col>
      <xdr:colOff>114300</xdr:colOff>
      <xdr:row>96</xdr:row>
      <xdr:rowOff>149225</xdr:rowOff>
    </xdr:to>
    <xdr:cxnSp macro="">
      <xdr:nvCxnSpPr>
        <xdr:cNvPr id="693" name="直線コネクタ 692"/>
        <xdr:cNvCxnSpPr/>
      </xdr:nvCxnSpPr>
      <xdr:spPr>
        <a:xfrm>
          <a:off x="13703300" y="16476980"/>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21590</xdr:rowOff>
    </xdr:from>
    <xdr:to xmlns:xdr="http://schemas.openxmlformats.org/drawingml/2006/spreadsheetDrawing">
      <xdr:col>76</xdr:col>
      <xdr:colOff>165100</xdr:colOff>
      <xdr:row>97</xdr:row>
      <xdr:rowOff>123190</xdr:rowOff>
    </xdr:to>
    <xdr:sp macro="" textlink="">
      <xdr:nvSpPr>
        <xdr:cNvPr id="694" name="フローチャート: 判断 693"/>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114300</xdr:rowOff>
    </xdr:from>
    <xdr:ext cx="529590" cy="259080"/>
    <xdr:sp macro="" textlink="">
      <xdr:nvSpPr>
        <xdr:cNvPr id="695" name="テキスト ボックス 694"/>
        <xdr:cNvSpPr txBox="1"/>
      </xdr:nvSpPr>
      <xdr:spPr>
        <a:xfrm>
          <a:off x="14324965" y="16744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158750</xdr:rowOff>
    </xdr:from>
    <xdr:to xmlns:xdr="http://schemas.openxmlformats.org/drawingml/2006/spreadsheetDrawing">
      <xdr:col>71</xdr:col>
      <xdr:colOff>177800</xdr:colOff>
      <xdr:row>96</xdr:row>
      <xdr:rowOff>17780</xdr:rowOff>
    </xdr:to>
    <xdr:cxnSp macro="">
      <xdr:nvCxnSpPr>
        <xdr:cNvPr id="696" name="直線コネクタ 695"/>
        <xdr:cNvCxnSpPr/>
      </xdr:nvCxnSpPr>
      <xdr:spPr>
        <a:xfrm>
          <a:off x="12814300" y="164465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166370</xdr:rowOff>
    </xdr:from>
    <xdr:to xmlns:xdr="http://schemas.openxmlformats.org/drawingml/2006/spreadsheetDrawing">
      <xdr:col>72</xdr:col>
      <xdr:colOff>38100</xdr:colOff>
      <xdr:row>97</xdr:row>
      <xdr:rowOff>95885</xdr:rowOff>
    </xdr:to>
    <xdr:sp macro="" textlink="">
      <xdr:nvSpPr>
        <xdr:cNvPr id="697" name="フローチャート: 判断 696"/>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86995</xdr:rowOff>
    </xdr:from>
    <xdr:ext cx="529590" cy="254000"/>
    <xdr:sp macro="" textlink="">
      <xdr:nvSpPr>
        <xdr:cNvPr id="698" name="テキスト ボックス 697"/>
        <xdr:cNvSpPr txBox="1"/>
      </xdr:nvSpPr>
      <xdr:spPr>
        <a:xfrm>
          <a:off x="13435965" y="167176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66040</xdr:rowOff>
    </xdr:from>
    <xdr:to xmlns:xdr="http://schemas.openxmlformats.org/drawingml/2006/spreadsheetDrawing">
      <xdr:col>67</xdr:col>
      <xdr:colOff>101600</xdr:colOff>
      <xdr:row>97</xdr:row>
      <xdr:rowOff>167640</xdr:rowOff>
    </xdr:to>
    <xdr:sp macro="" textlink="">
      <xdr:nvSpPr>
        <xdr:cNvPr id="699" name="フローチャート: 判断 698"/>
        <xdr:cNvSpPr/>
      </xdr:nvSpPr>
      <xdr:spPr>
        <a:xfrm>
          <a:off x="12763500" y="1669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158750</xdr:rowOff>
    </xdr:from>
    <xdr:ext cx="529590" cy="259080"/>
    <xdr:sp macro="" textlink="">
      <xdr:nvSpPr>
        <xdr:cNvPr id="700" name="テキスト ボックス 699"/>
        <xdr:cNvSpPr txBox="1"/>
      </xdr:nvSpPr>
      <xdr:spPr>
        <a:xfrm>
          <a:off x="12546965" y="167894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2" name="テキスト ボックス 70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4" name="テキスト ボックス 70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5" name="テキスト ボックス 70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17780</xdr:rowOff>
    </xdr:from>
    <xdr:to xmlns:xdr="http://schemas.openxmlformats.org/drawingml/2006/spreadsheetDrawing">
      <xdr:col>85</xdr:col>
      <xdr:colOff>177800</xdr:colOff>
      <xdr:row>97</xdr:row>
      <xdr:rowOff>118745</xdr:rowOff>
    </xdr:to>
    <xdr:sp macro="" textlink="">
      <xdr:nvSpPr>
        <xdr:cNvPr id="706" name="楕円 705"/>
        <xdr:cNvSpPr/>
      </xdr:nvSpPr>
      <xdr:spPr>
        <a:xfrm>
          <a:off x="16268700" y="16648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167005</xdr:rowOff>
    </xdr:from>
    <xdr:ext cx="534670" cy="254000"/>
    <xdr:sp macro="" textlink="">
      <xdr:nvSpPr>
        <xdr:cNvPr id="707" name="積立金該当値テキスト"/>
        <xdr:cNvSpPr txBox="1"/>
      </xdr:nvSpPr>
      <xdr:spPr>
        <a:xfrm>
          <a:off x="16370300" y="166262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127635</xdr:rowOff>
    </xdr:from>
    <xdr:to xmlns:xdr="http://schemas.openxmlformats.org/drawingml/2006/spreadsheetDrawing">
      <xdr:col>81</xdr:col>
      <xdr:colOff>101600</xdr:colOff>
      <xdr:row>97</xdr:row>
      <xdr:rowOff>57785</xdr:rowOff>
    </xdr:to>
    <xdr:sp macro="" textlink="">
      <xdr:nvSpPr>
        <xdr:cNvPr id="708" name="楕円 707"/>
        <xdr:cNvSpPr/>
      </xdr:nvSpPr>
      <xdr:spPr>
        <a:xfrm>
          <a:off x="15430500" y="1658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74930</xdr:rowOff>
    </xdr:from>
    <xdr:ext cx="529590" cy="254000"/>
    <xdr:sp macro="" textlink="">
      <xdr:nvSpPr>
        <xdr:cNvPr id="709" name="テキスト ボックス 708"/>
        <xdr:cNvSpPr txBox="1"/>
      </xdr:nvSpPr>
      <xdr:spPr>
        <a:xfrm>
          <a:off x="15213965" y="163626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98425</xdr:rowOff>
    </xdr:from>
    <xdr:to xmlns:xdr="http://schemas.openxmlformats.org/drawingml/2006/spreadsheetDrawing">
      <xdr:col>76</xdr:col>
      <xdr:colOff>165100</xdr:colOff>
      <xdr:row>97</xdr:row>
      <xdr:rowOff>29210</xdr:rowOff>
    </xdr:to>
    <xdr:sp macro="" textlink="">
      <xdr:nvSpPr>
        <xdr:cNvPr id="710" name="楕円 709"/>
        <xdr:cNvSpPr/>
      </xdr:nvSpPr>
      <xdr:spPr>
        <a:xfrm>
          <a:off x="14541500" y="16557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45085</xdr:rowOff>
    </xdr:from>
    <xdr:ext cx="529590" cy="258445"/>
    <xdr:sp macro="" textlink="">
      <xdr:nvSpPr>
        <xdr:cNvPr id="711" name="テキスト ボックス 710"/>
        <xdr:cNvSpPr txBox="1"/>
      </xdr:nvSpPr>
      <xdr:spPr>
        <a:xfrm>
          <a:off x="14324965" y="1633283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137795</xdr:rowOff>
    </xdr:from>
    <xdr:to xmlns:xdr="http://schemas.openxmlformats.org/drawingml/2006/spreadsheetDrawing">
      <xdr:col>72</xdr:col>
      <xdr:colOff>38100</xdr:colOff>
      <xdr:row>96</xdr:row>
      <xdr:rowOff>67945</xdr:rowOff>
    </xdr:to>
    <xdr:sp macro="" textlink="">
      <xdr:nvSpPr>
        <xdr:cNvPr id="712" name="楕円 711"/>
        <xdr:cNvSpPr/>
      </xdr:nvSpPr>
      <xdr:spPr>
        <a:xfrm>
          <a:off x="13652500" y="1642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84455</xdr:rowOff>
    </xdr:from>
    <xdr:ext cx="529590" cy="259080"/>
    <xdr:sp macro="" textlink="">
      <xdr:nvSpPr>
        <xdr:cNvPr id="713" name="テキスト ボックス 712"/>
        <xdr:cNvSpPr txBox="1"/>
      </xdr:nvSpPr>
      <xdr:spPr>
        <a:xfrm>
          <a:off x="13435965" y="162007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107950</xdr:rowOff>
    </xdr:from>
    <xdr:to xmlns:xdr="http://schemas.openxmlformats.org/drawingml/2006/spreadsheetDrawing">
      <xdr:col>67</xdr:col>
      <xdr:colOff>101600</xdr:colOff>
      <xdr:row>96</xdr:row>
      <xdr:rowOff>38100</xdr:rowOff>
    </xdr:to>
    <xdr:sp macro="" textlink="">
      <xdr:nvSpPr>
        <xdr:cNvPr id="714" name="楕円 713"/>
        <xdr:cNvSpPr/>
      </xdr:nvSpPr>
      <xdr:spPr>
        <a:xfrm>
          <a:off x="127635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54610</xdr:rowOff>
    </xdr:from>
    <xdr:ext cx="529590" cy="254000"/>
    <xdr:sp macro="" textlink="">
      <xdr:nvSpPr>
        <xdr:cNvPr id="715" name="テキスト ボックス 714"/>
        <xdr:cNvSpPr txBox="1"/>
      </xdr:nvSpPr>
      <xdr:spPr>
        <a:xfrm>
          <a:off x="12546965" y="161709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24" name="テキスト ボックス 723"/>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5" name="直線コネクタ 72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6" name="直線コネクタ 72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840" cy="254000"/>
    <xdr:sp macro="" textlink="">
      <xdr:nvSpPr>
        <xdr:cNvPr id="727" name="テキスト ボックス 726"/>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8" name="直線コネクタ 72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4000"/>
    <xdr:sp macro="" textlink="">
      <xdr:nvSpPr>
        <xdr:cNvPr id="729" name="テキスト ボックス 728"/>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0" name="直線コネクタ 72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4000"/>
    <xdr:sp macro="" textlink="">
      <xdr:nvSpPr>
        <xdr:cNvPr id="731" name="テキスト ボックス 730"/>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2" name="直線コネクタ 73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4000"/>
    <xdr:sp macro="" textlink="">
      <xdr:nvSpPr>
        <xdr:cNvPr id="733" name="テキスト ボックス 732"/>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000"/>
    <xdr:sp macro="" textlink="">
      <xdr:nvSpPr>
        <xdr:cNvPr id="735" name="テキスト ボックス 734"/>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6350</xdr:rowOff>
    </xdr:from>
    <xdr:to xmlns:xdr="http://schemas.openxmlformats.org/drawingml/2006/spreadsheetDrawing">
      <xdr:col>116</xdr:col>
      <xdr:colOff>62865</xdr:colOff>
      <xdr:row>38</xdr:row>
      <xdr:rowOff>139700</xdr:rowOff>
    </xdr:to>
    <xdr:cxnSp macro="">
      <xdr:nvCxnSpPr>
        <xdr:cNvPr id="737" name="直線コネクタ 736"/>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4000"/>
    <xdr:sp macro="" textlink="">
      <xdr:nvSpPr>
        <xdr:cNvPr id="738" name="投資及び出資金最小値テキスト"/>
        <xdr:cNvSpPr txBox="1"/>
      </xdr:nvSpPr>
      <xdr:spPr>
        <a:xfrm>
          <a:off x="22212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9" name="直線コネクタ 73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123825</xdr:rowOff>
    </xdr:from>
    <xdr:ext cx="534670" cy="254000"/>
    <xdr:sp macro="" textlink="">
      <xdr:nvSpPr>
        <xdr:cNvPr id="740" name="投資及び出資金最大値テキスト"/>
        <xdr:cNvSpPr txBox="1"/>
      </xdr:nvSpPr>
      <xdr:spPr>
        <a:xfrm>
          <a:off x="22212300" y="49244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6350</xdr:rowOff>
    </xdr:from>
    <xdr:to xmlns:xdr="http://schemas.openxmlformats.org/drawingml/2006/spreadsheetDrawing">
      <xdr:col>116</xdr:col>
      <xdr:colOff>152400</xdr:colOff>
      <xdr:row>30</xdr:row>
      <xdr:rowOff>6350</xdr:rowOff>
    </xdr:to>
    <xdr:cxnSp macro="">
      <xdr:nvCxnSpPr>
        <xdr:cNvPr id="741" name="直線コネクタ 740"/>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36</xdr:row>
      <xdr:rowOff>55880</xdr:rowOff>
    </xdr:from>
    <xdr:to xmlns:xdr="http://schemas.openxmlformats.org/drawingml/2006/spreadsheetDrawing">
      <xdr:col>116</xdr:col>
      <xdr:colOff>63500</xdr:colOff>
      <xdr:row>36</xdr:row>
      <xdr:rowOff>100330</xdr:rowOff>
    </xdr:to>
    <xdr:cxnSp macro="">
      <xdr:nvCxnSpPr>
        <xdr:cNvPr id="742" name="直線コネクタ 741"/>
        <xdr:cNvCxnSpPr/>
      </xdr:nvCxnSpPr>
      <xdr:spPr>
        <a:xfrm flipV="1">
          <a:off x="21323300" y="622808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6350</xdr:rowOff>
    </xdr:from>
    <xdr:ext cx="469900" cy="254000"/>
    <xdr:sp macro="" textlink="">
      <xdr:nvSpPr>
        <xdr:cNvPr id="743" name="投資及び出資金平均値テキスト"/>
        <xdr:cNvSpPr txBox="1"/>
      </xdr:nvSpPr>
      <xdr:spPr>
        <a:xfrm>
          <a:off x="22212300" y="635000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27305</xdr:rowOff>
    </xdr:from>
    <xdr:to xmlns:xdr="http://schemas.openxmlformats.org/drawingml/2006/spreadsheetDrawing">
      <xdr:col>116</xdr:col>
      <xdr:colOff>114300</xdr:colOff>
      <xdr:row>37</xdr:row>
      <xdr:rowOff>128905</xdr:rowOff>
    </xdr:to>
    <xdr:sp macro="" textlink="">
      <xdr:nvSpPr>
        <xdr:cNvPr id="744" name="フローチャート: 判断 743"/>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35</xdr:row>
      <xdr:rowOff>141605</xdr:rowOff>
    </xdr:from>
    <xdr:to xmlns:xdr="http://schemas.openxmlformats.org/drawingml/2006/spreadsheetDrawing">
      <xdr:col>111</xdr:col>
      <xdr:colOff>177800</xdr:colOff>
      <xdr:row>36</xdr:row>
      <xdr:rowOff>100330</xdr:rowOff>
    </xdr:to>
    <xdr:cxnSp macro="">
      <xdr:nvCxnSpPr>
        <xdr:cNvPr id="745" name="直線コネクタ 744"/>
        <xdr:cNvCxnSpPr/>
      </xdr:nvCxnSpPr>
      <xdr:spPr>
        <a:xfrm>
          <a:off x="20434300" y="614235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1905</xdr:rowOff>
    </xdr:from>
    <xdr:to xmlns:xdr="http://schemas.openxmlformats.org/drawingml/2006/spreadsheetDrawing">
      <xdr:col>112</xdr:col>
      <xdr:colOff>38100</xdr:colOff>
      <xdr:row>37</xdr:row>
      <xdr:rowOff>103505</xdr:rowOff>
    </xdr:to>
    <xdr:sp macro="" textlink="">
      <xdr:nvSpPr>
        <xdr:cNvPr id="746" name="フローチャート: 判断 745"/>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94615</xdr:rowOff>
    </xdr:from>
    <xdr:ext cx="464820" cy="259080"/>
    <xdr:sp macro="" textlink="">
      <xdr:nvSpPr>
        <xdr:cNvPr id="747" name="テキスト ボックス 746"/>
        <xdr:cNvSpPr txBox="1"/>
      </xdr:nvSpPr>
      <xdr:spPr>
        <a:xfrm>
          <a:off x="21088350" y="64382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35</xdr:row>
      <xdr:rowOff>141605</xdr:rowOff>
    </xdr:from>
    <xdr:to xmlns:xdr="http://schemas.openxmlformats.org/drawingml/2006/spreadsheetDrawing">
      <xdr:col>107</xdr:col>
      <xdr:colOff>50800</xdr:colOff>
      <xdr:row>36</xdr:row>
      <xdr:rowOff>128270</xdr:rowOff>
    </xdr:to>
    <xdr:cxnSp macro="">
      <xdr:nvCxnSpPr>
        <xdr:cNvPr id="748" name="直線コネクタ 747"/>
        <xdr:cNvCxnSpPr/>
      </xdr:nvCxnSpPr>
      <xdr:spPr>
        <a:xfrm flipV="1">
          <a:off x="19545300" y="6142355"/>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4445</xdr:rowOff>
    </xdr:from>
    <xdr:to xmlns:xdr="http://schemas.openxmlformats.org/drawingml/2006/spreadsheetDrawing">
      <xdr:col>107</xdr:col>
      <xdr:colOff>101600</xdr:colOff>
      <xdr:row>37</xdr:row>
      <xdr:rowOff>106045</xdr:rowOff>
    </xdr:to>
    <xdr:sp macro="" textlink="">
      <xdr:nvSpPr>
        <xdr:cNvPr id="749" name="フローチャート: 判断 748"/>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97790</xdr:rowOff>
    </xdr:from>
    <xdr:ext cx="464820" cy="254000"/>
    <xdr:sp macro="" textlink="">
      <xdr:nvSpPr>
        <xdr:cNvPr id="750" name="テキスト ボックス 749"/>
        <xdr:cNvSpPr txBox="1"/>
      </xdr:nvSpPr>
      <xdr:spPr>
        <a:xfrm>
          <a:off x="20199350" y="64414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128270</xdr:rowOff>
    </xdr:from>
    <xdr:to xmlns:xdr="http://schemas.openxmlformats.org/drawingml/2006/spreadsheetDrawing">
      <xdr:col>102</xdr:col>
      <xdr:colOff>114300</xdr:colOff>
      <xdr:row>37</xdr:row>
      <xdr:rowOff>61595</xdr:rowOff>
    </xdr:to>
    <xdr:cxnSp macro="">
      <xdr:nvCxnSpPr>
        <xdr:cNvPr id="751" name="直線コネクタ 750"/>
        <xdr:cNvCxnSpPr/>
      </xdr:nvCxnSpPr>
      <xdr:spPr>
        <a:xfrm flipV="1">
          <a:off x="18656300" y="630047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27305</xdr:rowOff>
    </xdr:from>
    <xdr:to xmlns:xdr="http://schemas.openxmlformats.org/drawingml/2006/spreadsheetDrawing">
      <xdr:col>102</xdr:col>
      <xdr:colOff>165100</xdr:colOff>
      <xdr:row>37</xdr:row>
      <xdr:rowOff>128905</xdr:rowOff>
    </xdr:to>
    <xdr:sp macro="" textlink="">
      <xdr:nvSpPr>
        <xdr:cNvPr id="752" name="フローチャート: 判断 751"/>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120650</xdr:rowOff>
    </xdr:from>
    <xdr:ext cx="464820" cy="254000"/>
    <xdr:sp macro="" textlink="">
      <xdr:nvSpPr>
        <xdr:cNvPr id="753" name="テキスト ボックス 752"/>
        <xdr:cNvSpPr txBox="1"/>
      </xdr:nvSpPr>
      <xdr:spPr>
        <a:xfrm>
          <a:off x="19310350" y="646430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50165</xdr:rowOff>
    </xdr:from>
    <xdr:to xmlns:xdr="http://schemas.openxmlformats.org/drawingml/2006/spreadsheetDrawing">
      <xdr:col>98</xdr:col>
      <xdr:colOff>38100</xdr:colOff>
      <xdr:row>37</xdr:row>
      <xdr:rowOff>151765</xdr:rowOff>
    </xdr:to>
    <xdr:sp macro="" textlink="">
      <xdr:nvSpPr>
        <xdr:cNvPr id="754" name="フローチャート: 判断 753"/>
        <xdr:cNvSpPr/>
      </xdr:nvSpPr>
      <xdr:spPr>
        <a:xfrm>
          <a:off x="18605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143510</xdr:rowOff>
    </xdr:from>
    <xdr:ext cx="464820" cy="254000"/>
    <xdr:sp macro="" textlink="">
      <xdr:nvSpPr>
        <xdr:cNvPr id="755" name="テキスト ボックス 754"/>
        <xdr:cNvSpPr txBox="1"/>
      </xdr:nvSpPr>
      <xdr:spPr>
        <a:xfrm>
          <a:off x="18421350" y="648716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5080</xdr:rowOff>
    </xdr:from>
    <xdr:to xmlns:xdr="http://schemas.openxmlformats.org/drawingml/2006/spreadsheetDrawing">
      <xdr:col>116</xdr:col>
      <xdr:colOff>114300</xdr:colOff>
      <xdr:row>36</xdr:row>
      <xdr:rowOff>106680</xdr:rowOff>
    </xdr:to>
    <xdr:sp macro="" textlink="">
      <xdr:nvSpPr>
        <xdr:cNvPr id="761" name="楕円 760"/>
        <xdr:cNvSpPr/>
      </xdr:nvSpPr>
      <xdr:spPr>
        <a:xfrm>
          <a:off x="221107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35</xdr:row>
      <xdr:rowOff>27940</xdr:rowOff>
    </xdr:from>
    <xdr:ext cx="469900" cy="259080"/>
    <xdr:sp macro="" textlink="">
      <xdr:nvSpPr>
        <xdr:cNvPr id="762" name="投資及び出資金該当値テキスト"/>
        <xdr:cNvSpPr txBox="1"/>
      </xdr:nvSpPr>
      <xdr:spPr>
        <a:xfrm>
          <a:off x="22212300" y="6028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49530</xdr:rowOff>
    </xdr:from>
    <xdr:to xmlns:xdr="http://schemas.openxmlformats.org/drawingml/2006/spreadsheetDrawing">
      <xdr:col>112</xdr:col>
      <xdr:colOff>38100</xdr:colOff>
      <xdr:row>36</xdr:row>
      <xdr:rowOff>151130</xdr:rowOff>
    </xdr:to>
    <xdr:sp macro="" textlink="">
      <xdr:nvSpPr>
        <xdr:cNvPr id="763" name="楕円 762"/>
        <xdr:cNvSpPr/>
      </xdr:nvSpPr>
      <xdr:spPr>
        <a:xfrm>
          <a:off x="212725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167640</xdr:rowOff>
    </xdr:from>
    <xdr:ext cx="464820" cy="254000"/>
    <xdr:sp macro="" textlink="">
      <xdr:nvSpPr>
        <xdr:cNvPr id="764" name="テキスト ボックス 763"/>
        <xdr:cNvSpPr txBox="1"/>
      </xdr:nvSpPr>
      <xdr:spPr>
        <a:xfrm>
          <a:off x="21088350" y="59969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35</xdr:row>
      <xdr:rowOff>90805</xdr:rowOff>
    </xdr:from>
    <xdr:to xmlns:xdr="http://schemas.openxmlformats.org/drawingml/2006/spreadsheetDrawing">
      <xdr:col>107</xdr:col>
      <xdr:colOff>101600</xdr:colOff>
      <xdr:row>36</xdr:row>
      <xdr:rowOff>20955</xdr:rowOff>
    </xdr:to>
    <xdr:sp macro="" textlink="">
      <xdr:nvSpPr>
        <xdr:cNvPr id="765" name="楕円 764"/>
        <xdr:cNvSpPr/>
      </xdr:nvSpPr>
      <xdr:spPr>
        <a:xfrm>
          <a:off x="20383500" y="60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34</xdr:row>
      <xdr:rowOff>37465</xdr:rowOff>
    </xdr:from>
    <xdr:ext cx="529590" cy="259080"/>
    <xdr:sp macro="" textlink="">
      <xdr:nvSpPr>
        <xdr:cNvPr id="766" name="テキスト ボックス 765"/>
        <xdr:cNvSpPr txBox="1"/>
      </xdr:nvSpPr>
      <xdr:spPr>
        <a:xfrm>
          <a:off x="20166965" y="586676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77470</xdr:rowOff>
    </xdr:from>
    <xdr:to xmlns:xdr="http://schemas.openxmlformats.org/drawingml/2006/spreadsheetDrawing">
      <xdr:col>102</xdr:col>
      <xdr:colOff>165100</xdr:colOff>
      <xdr:row>37</xdr:row>
      <xdr:rowOff>7620</xdr:rowOff>
    </xdr:to>
    <xdr:sp macro="" textlink="">
      <xdr:nvSpPr>
        <xdr:cNvPr id="767" name="楕円 766"/>
        <xdr:cNvSpPr/>
      </xdr:nvSpPr>
      <xdr:spPr>
        <a:xfrm>
          <a:off x="19494500" y="624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24130</xdr:rowOff>
    </xdr:from>
    <xdr:ext cx="464820" cy="259080"/>
    <xdr:sp macro="" textlink="">
      <xdr:nvSpPr>
        <xdr:cNvPr id="768" name="テキスト ボックス 767"/>
        <xdr:cNvSpPr txBox="1"/>
      </xdr:nvSpPr>
      <xdr:spPr>
        <a:xfrm>
          <a:off x="19310350" y="60248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10795</xdr:rowOff>
    </xdr:from>
    <xdr:to xmlns:xdr="http://schemas.openxmlformats.org/drawingml/2006/spreadsheetDrawing">
      <xdr:col>98</xdr:col>
      <xdr:colOff>38100</xdr:colOff>
      <xdr:row>37</xdr:row>
      <xdr:rowOff>112395</xdr:rowOff>
    </xdr:to>
    <xdr:sp macro="" textlink="">
      <xdr:nvSpPr>
        <xdr:cNvPr id="769" name="楕円 768"/>
        <xdr:cNvSpPr/>
      </xdr:nvSpPr>
      <xdr:spPr>
        <a:xfrm>
          <a:off x="18605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128905</xdr:rowOff>
    </xdr:from>
    <xdr:ext cx="464820" cy="259080"/>
    <xdr:sp macro="" textlink="">
      <xdr:nvSpPr>
        <xdr:cNvPr id="770" name="テキスト ボックス 769"/>
        <xdr:cNvSpPr txBox="1"/>
      </xdr:nvSpPr>
      <xdr:spPr>
        <a:xfrm>
          <a:off x="18421350" y="61296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79" name="テキスト ボックス 778"/>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1" name="直線コネクタ 780"/>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3840" cy="259080"/>
    <xdr:sp macro="" textlink="">
      <xdr:nvSpPr>
        <xdr:cNvPr id="782" name="テキスト ボックス 781"/>
        <xdr:cNvSpPr txBox="1"/>
      </xdr:nvSpPr>
      <xdr:spPr>
        <a:xfrm>
          <a:off x="18039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3" name="直線コネクタ 782"/>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4" name="テキスト ボックス 783"/>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4000"/>
    <xdr:sp macro="" textlink="">
      <xdr:nvSpPr>
        <xdr:cNvPr id="786" name="テキスト ボックス 785"/>
        <xdr:cNvSpPr txBox="1"/>
      </xdr:nvSpPr>
      <xdr:spPr>
        <a:xfrm>
          <a:off x="17756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7" name="直線コネクタ 786"/>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88" name="テキスト ボックス 787"/>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9" name="直線コネクタ 788"/>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0" name="テキスト ボックス 789"/>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4000"/>
    <xdr:sp macro="" textlink="">
      <xdr:nvSpPr>
        <xdr:cNvPr id="792" name="テキスト ボックス 791"/>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153670</xdr:rowOff>
    </xdr:from>
    <xdr:to xmlns:xdr="http://schemas.openxmlformats.org/drawingml/2006/spreadsheetDrawing">
      <xdr:col>116</xdr:col>
      <xdr:colOff>62865</xdr:colOff>
      <xdr:row>59</xdr:row>
      <xdr:rowOff>44450</xdr:rowOff>
    </xdr:to>
    <xdr:cxnSp macro="">
      <xdr:nvCxnSpPr>
        <xdr:cNvPr id="794" name="直線コネクタ 793"/>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5"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6" name="直線コネクタ 795"/>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100330</xdr:rowOff>
    </xdr:from>
    <xdr:ext cx="534670" cy="254000"/>
    <xdr:sp macro="" textlink="">
      <xdr:nvSpPr>
        <xdr:cNvPr id="797" name="貸付金最大値テキスト"/>
        <xdr:cNvSpPr txBox="1"/>
      </xdr:nvSpPr>
      <xdr:spPr>
        <a:xfrm>
          <a:off x="22212300" y="86728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153670</xdr:rowOff>
    </xdr:from>
    <xdr:to xmlns:xdr="http://schemas.openxmlformats.org/drawingml/2006/spreadsheetDrawing">
      <xdr:col>116</xdr:col>
      <xdr:colOff>152400</xdr:colOff>
      <xdr:row>51</xdr:row>
      <xdr:rowOff>153670</xdr:rowOff>
    </xdr:to>
    <xdr:cxnSp macro="">
      <xdr:nvCxnSpPr>
        <xdr:cNvPr id="798" name="直線コネクタ 797"/>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41910</xdr:rowOff>
    </xdr:from>
    <xdr:to xmlns:xdr="http://schemas.openxmlformats.org/drawingml/2006/spreadsheetDrawing">
      <xdr:col>116</xdr:col>
      <xdr:colOff>63500</xdr:colOff>
      <xdr:row>59</xdr:row>
      <xdr:rowOff>41910</xdr:rowOff>
    </xdr:to>
    <xdr:cxnSp macro="">
      <xdr:nvCxnSpPr>
        <xdr:cNvPr id="799" name="直線コネクタ 798"/>
        <xdr:cNvCxnSpPr/>
      </xdr:nvCxnSpPr>
      <xdr:spPr>
        <a:xfrm>
          <a:off x="21323300" y="101574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166370</xdr:rowOff>
    </xdr:from>
    <xdr:ext cx="469900" cy="254000"/>
    <xdr:sp macro="" textlink="">
      <xdr:nvSpPr>
        <xdr:cNvPr id="800" name="貸付金平均値テキスト"/>
        <xdr:cNvSpPr txBox="1"/>
      </xdr:nvSpPr>
      <xdr:spPr>
        <a:xfrm>
          <a:off x="22212300" y="976757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143510</xdr:rowOff>
    </xdr:from>
    <xdr:to xmlns:xdr="http://schemas.openxmlformats.org/drawingml/2006/spreadsheetDrawing">
      <xdr:col>116</xdr:col>
      <xdr:colOff>114300</xdr:colOff>
      <xdr:row>58</xdr:row>
      <xdr:rowOff>73025</xdr:rowOff>
    </xdr:to>
    <xdr:sp macro="" textlink="">
      <xdr:nvSpPr>
        <xdr:cNvPr id="801" name="フローチャート: 判断 800"/>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41910</xdr:rowOff>
    </xdr:from>
    <xdr:to xmlns:xdr="http://schemas.openxmlformats.org/drawingml/2006/spreadsheetDrawing">
      <xdr:col>111</xdr:col>
      <xdr:colOff>177800</xdr:colOff>
      <xdr:row>59</xdr:row>
      <xdr:rowOff>41910</xdr:rowOff>
    </xdr:to>
    <xdr:cxnSp macro="">
      <xdr:nvCxnSpPr>
        <xdr:cNvPr id="802" name="直線コネクタ 801"/>
        <xdr:cNvCxnSpPr/>
      </xdr:nvCxnSpPr>
      <xdr:spPr>
        <a:xfrm>
          <a:off x="20434300" y="101574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123825</xdr:rowOff>
    </xdr:from>
    <xdr:to xmlns:xdr="http://schemas.openxmlformats.org/drawingml/2006/spreadsheetDrawing">
      <xdr:col>112</xdr:col>
      <xdr:colOff>38100</xdr:colOff>
      <xdr:row>58</xdr:row>
      <xdr:rowOff>53975</xdr:rowOff>
    </xdr:to>
    <xdr:sp macro="" textlink="">
      <xdr:nvSpPr>
        <xdr:cNvPr id="803" name="フローチャート: 判断 802"/>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70485</xdr:rowOff>
    </xdr:from>
    <xdr:ext cx="464820" cy="259080"/>
    <xdr:sp macro="" textlink="">
      <xdr:nvSpPr>
        <xdr:cNvPr id="804" name="テキスト ボックス 803"/>
        <xdr:cNvSpPr txBox="1"/>
      </xdr:nvSpPr>
      <xdr:spPr>
        <a:xfrm>
          <a:off x="21088350" y="96716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13970</xdr:rowOff>
    </xdr:from>
    <xdr:to xmlns:xdr="http://schemas.openxmlformats.org/drawingml/2006/spreadsheetDrawing">
      <xdr:col>107</xdr:col>
      <xdr:colOff>50800</xdr:colOff>
      <xdr:row>59</xdr:row>
      <xdr:rowOff>41910</xdr:rowOff>
    </xdr:to>
    <xdr:cxnSp macro="">
      <xdr:nvCxnSpPr>
        <xdr:cNvPr id="805" name="直線コネクタ 804"/>
        <xdr:cNvCxnSpPr/>
      </xdr:nvCxnSpPr>
      <xdr:spPr>
        <a:xfrm>
          <a:off x="19545300" y="101295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06" name="フローチャート: 判断 805"/>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85090</xdr:rowOff>
    </xdr:from>
    <xdr:ext cx="464820" cy="259080"/>
    <xdr:sp macro="" textlink="">
      <xdr:nvSpPr>
        <xdr:cNvPr id="807" name="テキスト ボックス 806"/>
        <xdr:cNvSpPr txBox="1"/>
      </xdr:nvSpPr>
      <xdr:spPr>
        <a:xfrm>
          <a:off x="20199350" y="96862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13970</xdr:rowOff>
    </xdr:from>
    <xdr:to xmlns:xdr="http://schemas.openxmlformats.org/drawingml/2006/spreadsheetDrawing">
      <xdr:col>102</xdr:col>
      <xdr:colOff>114300</xdr:colOff>
      <xdr:row>59</xdr:row>
      <xdr:rowOff>41910</xdr:rowOff>
    </xdr:to>
    <xdr:cxnSp macro="">
      <xdr:nvCxnSpPr>
        <xdr:cNvPr id="808" name="直線コネクタ 807"/>
        <xdr:cNvCxnSpPr/>
      </xdr:nvCxnSpPr>
      <xdr:spPr>
        <a:xfrm flipV="1">
          <a:off x="18656300" y="101295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106045</xdr:rowOff>
    </xdr:from>
    <xdr:to xmlns:xdr="http://schemas.openxmlformats.org/drawingml/2006/spreadsheetDrawing">
      <xdr:col>102</xdr:col>
      <xdr:colOff>165100</xdr:colOff>
      <xdr:row>58</xdr:row>
      <xdr:rowOff>36195</xdr:rowOff>
    </xdr:to>
    <xdr:sp macro="" textlink="">
      <xdr:nvSpPr>
        <xdr:cNvPr id="809" name="フローチャート: 判断 808"/>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52705</xdr:rowOff>
    </xdr:from>
    <xdr:ext cx="464820" cy="254000"/>
    <xdr:sp macro="" textlink="">
      <xdr:nvSpPr>
        <xdr:cNvPr id="810" name="テキスト ボックス 809"/>
        <xdr:cNvSpPr txBox="1"/>
      </xdr:nvSpPr>
      <xdr:spPr>
        <a:xfrm>
          <a:off x="19310350" y="965390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109855</xdr:rowOff>
    </xdr:from>
    <xdr:to xmlns:xdr="http://schemas.openxmlformats.org/drawingml/2006/spreadsheetDrawing">
      <xdr:col>98</xdr:col>
      <xdr:colOff>38100</xdr:colOff>
      <xdr:row>58</xdr:row>
      <xdr:rowOff>40640</xdr:rowOff>
    </xdr:to>
    <xdr:sp macro="" textlink="">
      <xdr:nvSpPr>
        <xdr:cNvPr id="811" name="フローチャート: 判断 810"/>
        <xdr:cNvSpPr/>
      </xdr:nvSpPr>
      <xdr:spPr>
        <a:xfrm>
          <a:off x="18605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56515</xdr:rowOff>
    </xdr:from>
    <xdr:ext cx="464820" cy="258445"/>
    <xdr:sp macro="" textlink="">
      <xdr:nvSpPr>
        <xdr:cNvPr id="812" name="テキスト ボックス 811"/>
        <xdr:cNvSpPr txBox="1"/>
      </xdr:nvSpPr>
      <xdr:spPr>
        <a:xfrm>
          <a:off x="18421350" y="965771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162560</xdr:rowOff>
    </xdr:from>
    <xdr:to xmlns:xdr="http://schemas.openxmlformats.org/drawingml/2006/spreadsheetDrawing">
      <xdr:col>116</xdr:col>
      <xdr:colOff>114300</xdr:colOff>
      <xdr:row>59</xdr:row>
      <xdr:rowOff>92710</xdr:rowOff>
    </xdr:to>
    <xdr:sp macro="" textlink="">
      <xdr:nvSpPr>
        <xdr:cNvPr id="818" name="楕円 817"/>
        <xdr:cNvSpPr/>
      </xdr:nvSpPr>
      <xdr:spPr>
        <a:xfrm>
          <a:off x="22110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77470</xdr:rowOff>
    </xdr:from>
    <xdr:ext cx="313690" cy="254000"/>
    <xdr:sp macro="" textlink="">
      <xdr:nvSpPr>
        <xdr:cNvPr id="819" name="貸付金該当値テキスト"/>
        <xdr:cNvSpPr txBox="1"/>
      </xdr:nvSpPr>
      <xdr:spPr>
        <a:xfrm>
          <a:off x="22212300" y="1002157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162560</xdr:rowOff>
    </xdr:from>
    <xdr:to xmlns:xdr="http://schemas.openxmlformats.org/drawingml/2006/spreadsheetDrawing">
      <xdr:col>112</xdr:col>
      <xdr:colOff>38100</xdr:colOff>
      <xdr:row>59</xdr:row>
      <xdr:rowOff>92710</xdr:rowOff>
    </xdr:to>
    <xdr:sp macro="" textlink="">
      <xdr:nvSpPr>
        <xdr:cNvPr id="820" name="楕円 819"/>
        <xdr:cNvSpPr/>
      </xdr:nvSpPr>
      <xdr:spPr>
        <a:xfrm>
          <a:off x="21272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59</xdr:row>
      <xdr:rowOff>83820</xdr:rowOff>
    </xdr:from>
    <xdr:ext cx="313690" cy="259080"/>
    <xdr:sp macro="" textlink="">
      <xdr:nvSpPr>
        <xdr:cNvPr id="821" name="テキスト ボックス 820"/>
        <xdr:cNvSpPr txBox="1"/>
      </xdr:nvSpPr>
      <xdr:spPr>
        <a:xfrm>
          <a:off x="21166455" y="10199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162560</xdr:rowOff>
    </xdr:from>
    <xdr:to xmlns:xdr="http://schemas.openxmlformats.org/drawingml/2006/spreadsheetDrawing">
      <xdr:col>107</xdr:col>
      <xdr:colOff>101600</xdr:colOff>
      <xdr:row>59</xdr:row>
      <xdr:rowOff>92710</xdr:rowOff>
    </xdr:to>
    <xdr:sp macro="" textlink="">
      <xdr:nvSpPr>
        <xdr:cNvPr id="822" name="楕円 821"/>
        <xdr:cNvSpPr/>
      </xdr:nvSpPr>
      <xdr:spPr>
        <a:xfrm>
          <a:off x="20383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59</xdr:row>
      <xdr:rowOff>83820</xdr:rowOff>
    </xdr:from>
    <xdr:ext cx="313690" cy="259080"/>
    <xdr:sp macro="" textlink="">
      <xdr:nvSpPr>
        <xdr:cNvPr id="823" name="テキスト ボックス 822"/>
        <xdr:cNvSpPr txBox="1"/>
      </xdr:nvSpPr>
      <xdr:spPr>
        <a:xfrm>
          <a:off x="20277455" y="10199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134620</xdr:rowOff>
    </xdr:from>
    <xdr:to xmlns:xdr="http://schemas.openxmlformats.org/drawingml/2006/spreadsheetDrawing">
      <xdr:col>102</xdr:col>
      <xdr:colOff>165100</xdr:colOff>
      <xdr:row>59</xdr:row>
      <xdr:rowOff>64770</xdr:rowOff>
    </xdr:to>
    <xdr:sp macro="" textlink="">
      <xdr:nvSpPr>
        <xdr:cNvPr id="824" name="楕円 823"/>
        <xdr:cNvSpPr/>
      </xdr:nvSpPr>
      <xdr:spPr>
        <a:xfrm>
          <a:off x="19494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55880</xdr:rowOff>
    </xdr:from>
    <xdr:ext cx="378460" cy="259080"/>
    <xdr:sp macro="" textlink="">
      <xdr:nvSpPr>
        <xdr:cNvPr id="825" name="テキスト ボックス 824"/>
        <xdr:cNvSpPr txBox="1"/>
      </xdr:nvSpPr>
      <xdr:spPr>
        <a:xfrm>
          <a:off x="19356070" y="10171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162560</xdr:rowOff>
    </xdr:from>
    <xdr:to xmlns:xdr="http://schemas.openxmlformats.org/drawingml/2006/spreadsheetDrawing">
      <xdr:col>98</xdr:col>
      <xdr:colOff>38100</xdr:colOff>
      <xdr:row>59</xdr:row>
      <xdr:rowOff>92710</xdr:rowOff>
    </xdr:to>
    <xdr:sp macro="" textlink="">
      <xdr:nvSpPr>
        <xdr:cNvPr id="826" name="楕円 825"/>
        <xdr:cNvSpPr/>
      </xdr:nvSpPr>
      <xdr:spPr>
        <a:xfrm>
          <a:off x="18605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59</xdr:row>
      <xdr:rowOff>83820</xdr:rowOff>
    </xdr:from>
    <xdr:ext cx="313690" cy="259080"/>
    <xdr:sp macro="" textlink="">
      <xdr:nvSpPr>
        <xdr:cNvPr id="827" name="テキスト ボックス 826"/>
        <xdr:cNvSpPr txBox="1"/>
      </xdr:nvSpPr>
      <xdr:spPr>
        <a:xfrm>
          <a:off x="18499455" y="10199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805" cy="220345"/>
    <xdr:sp macro="" textlink="">
      <xdr:nvSpPr>
        <xdr:cNvPr id="836" name="テキスト ボックス 835"/>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7" name="直線コネクタ 836"/>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3840" cy="254000"/>
    <xdr:sp macro="" textlink="">
      <xdr:nvSpPr>
        <xdr:cNvPr id="838" name="テキスト ボックス 837"/>
        <xdr:cNvSpPr txBox="1"/>
      </xdr:nvSpPr>
      <xdr:spPr>
        <a:xfrm>
          <a:off x="18039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9" name="直線コネクタ 838"/>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4000"/>
    <xdr:sp macro="" textlink="">
      <xdr:nvSpPr>
        <xdr:cNvPr id="840" name="テキスト ボックス 839"/>
        <xdr:cNvSpPr txBox="1"/>
      </xdr:nvSpPr>
      <xdr:spPr>
        <a:xfrm>
          <a:off x="17756505" y="133705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1" name="直線コネクタ 840"/>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4000"/>
    <xdr:sp macro="" textlink="">
      <xdr:nvSpPr>
        <xdr:cNvPr id="842" name="テキスト ボックス 841"/>
        <xdr:cNvSpPr txBox="1"/>
      </xdr:nvSpPr>
      <xdr:spPr>
        <a:xfrm>
          <a:off x="17756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3" name="直線コネクタ 842"/>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4000"/>
    <xdr:sp macro="" textlink="">
      <xdr:nvSpPr>
        <xdr:cNvPr id="844" name="テキスト ボックス 843"/>
        <xdr:cNvSpPr txBox="1"/>
      </xdr:nvSpPr>
      <xdr:spPr>
        <a:xfrm>
          <a:off x="17756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5" name="直線コネクタ 844"/>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4000"/>
    <xdr:sp macro="" textlink="">
      <xdr:nvSpPr>
        <xdr:cNvPr id="846" name="テキスト ボックス 845"/>
        <xdr:cNvSpPr txBox="1"/>
      </xdr:nvSpPr>
      <xdr:spPr>
        <a:xfrm>
          <a:off x="17756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7" name="直線コネクタ 846"/>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0550" cy="254000"/>
    <xdr:sp macro="" textlink="">
      <xdr:nvSpPr>
        <xdr:cNvPr id="848" name="テキスト ボックス 847"/>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17780</xdr:rowOff>
    </xdr:from>
    <xdr:to xmlns:xdr="http://schemas.openxmlformats.org/drawingml/2006/spreadsheetDrawing">
      <xdr:col>116</xdr:col>
      <xdr:colOff>62865</xdr:colOff>
      <xdr:row>78</xdr:row>
      <xdr:rowOff>79375</xdr:rowOff>
    </xdr:to>
    <xdr:cxnSp macro="">
      <xdr:nvCxnSpPr>
        <xdr:cNvPr id="850" name="直線コネクタ 849"/>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83185</xdr:rowOff>
    </xdr:from>
    <xdr:ext cx="534670" cy="259080"/>
    <xdr:sp macro="" textlink="">
      <xdr:nvSpPr>
        <xdr:cNvPr id="851" name="繰出金最小値テキスト"/>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79375</xdr:rowOff>
    </xdr:from>
    <xdr:to xmlns:xdr="http://schemas.openxmlformats.org/drawingml/2006/spreadsheetDrawing">
      <xdr:col>116</xdr:col>
      <xdr:colOff>152400</xdr:colOff>
      <xdr:row>78</xdr:row>
      <xdr:rowOff>79375</xdr:rowOff>
    </xdr:to>
    <xdr:cxnSp macro="">
      <xdr:nvCxnSpPr>
        <xdr:cNvPr id="852" name="直線コネクタ 851"/>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135890</xdr:rowOff>
    </xdr:from>
    <xdr:ext cx="534670" cy="259080"/>
    <xdr:sp macro="" textlink="">
      <xdr:nvSpPr>
        <xdr:cNvPr id="853" name="繰出金最大値テキスト"/>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17780</xdr:rowOff>
    </xdr:from>
    <xdr:to xmlns:xdr="http://schemas.openxmlformats.org/drawingml/2006/spreadsheetDrawing">
      <xdr:col>116</xdr:col>
      <xdr:colOff>152400</xdr:colOff>
      <xdr:row>71</xdr:row>
      <xdr:rowOff>17780</xdr:rowOff>
    </xdr:to>
    <xdr:cxnSp macro="">
      <xdr:nvCxnSpPr>
        <xdr:cNvPr id="854" name="直線コネクタ 853"/>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135890</xdr:rowOff>
    </xdr:from>
    <xdr:to xmlns:xdr="http://schemas.openxmlformats.org/drawingml/2006/spreadsheetDrawing">
      <xdr:col>116</xdr:col>
      <xdr:colOff>63500</xdr:colOff>
      <xdr:row>76</xdr:row>
      <xdr:rowOff>144145</xdr:rowOff>
    </xdr:to>
    <xdr:cxnSp macro="">
      <xdr:nvCxnSpPr>
        <xdr:cNvPr id="855" name="直線コネクタ 854"/>
        <xdr:cNvCxnSpPr/>
      </xdr:nvCxnSpPr>
      <xdr:spPr>
        <a:xfrm flipV="1">
          <a:off x="21323300" y="131660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43180</xdr:rowOff>
    </xdr:from>
    <xdr:ext cx="534670" cy="254000"/>
    <xdr:sp macro="" textlink="">
      <xdr:nvSpPr>
        <xdr:cNvPr id="856" name="繰出金平均値テキスト"/>
        <xdr:cNvSpPr txBox="1"/>
      </xdr:nvSpPr>
      <xdr:spPr>
        <a:xfrm>
          <a:off x="22212300" y="1273048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20320</xdr:rowOff>
    </xdr:from>
    <xdr:to xmlns:xdr="http://schemas.openxmlformats.org/drawingml/2006/spreadsheetDrawing">
      <xdr:col>116</xdr:col>
      <xdr:colOff>114300</xdr:colOff>
      <xdr:row>75</xdr:row>
      <xdr:rowOff>121920</xdr:rowOff>
    </xdr:to>
    <xdr:sp macro="" textlink="">
      <xdr:nvSpPr>
        <xdr:cNvPr id="857" name="フローチャート: 判断 856"/>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144145</xdr:rowOff>
    </xdr:from>
    <xdr:to xmlns:xdr="http://schemas.openxmlformats.org/drawingml/2006/spreadsheetDrawing">
      <xdr:col>111</xdr:col>
      <xdr:colOff>177800</xdr:colOff>
      <xdr:row>76</xdr:row>
      <xdr:rowOff>169545</xdr:rowOff>
    </xdr:to>
    <xdr:cxnSp macro="">
      <xdr:nvCxnSpPr>
        <xdr:cNvPr id="858" name="直線コネクタ 857"/>
        <xdr:cNvCxnSpPr/>
      </xdr:nvCxnSpPr>
      <xdr:spPr>
        <a:xfrm flipV="1">
          <a:off x="20434300" y="1317434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27305</xdr:rowOff>
    </xdr:from>
    <xdr:to xmlns:xdr="http://schemas.openxmlformats.org/drawingml/2006/spreadsheetDrawing">
      <xdr:col>112</xdr:col>
      <xdr:colOff>38100</xdr:colOff>
      <xdr:row>75</xdr:row>
      <xdr:rowOff>128905</xdr:rowOff>
    </xdr:to>
    <xdr:sp macro="" textlink="">
      <xdr:nvSpPr>
        <xdr:cNvPr id="859" name="フローチャート: 判断 858"/>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145415</xdr:rowOff>
    </xdr:from>
    <xdr:ext cx="529590" cy="254000"/>
    <xdr:sp macro="" textlink="">
      <xdr:nvSpPr>
        <xdr:cNvPr id="860" name="テキスト ボックス 859"/>
        <xdr:cNvSpPr txBox="1"/>
      </xdr:nvSpPr>
      <xdr:spPr>
        <a:xfrm>
          <a:off x="21055965" y="126612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107315</xdr:rowOff>
    </xdr:from>
    <xdr:to xmlns:xdr="http://schemas.openxmlformats.org/drawingml/2006/spreadsheetDrawing">
      <xdr:col>107</xdr:col>
      <xdr:colOff>50800</xdr:colOff>
      <xdr:row>76</xdr:row>
      <xdr:rowOff>169545</xdr:rowOff>
    </xdr:to>
    <xdr:cxnSp macro="">
      <xdr:nvCxnSpPr>
        <xdr:cNvPr id="861" name="直線コネクタ 860"/>
        <xdr:cNvCxnSpPr/>
      </xdr:nvCxnSpPr>
      <xdr:spPr>
        <a:xfrm>
          <a:off x="19545300" y="1313751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34925</xdr:rowOff>
    </xdr:from>
    <xdr:to xmlns:xdr="http://schemas.openxmlformats.org/drawingml/2006/spreadsheetDrawing">
      <xdr:col>107</xdr:col>
      <xdr:colOff>101600</xdr:colOff>
      <xdr:row>75</xdr:row>
      <xdr:rowOff>136525</xdr:rowOff>
    </xdr:to>
    <xdr:sp macro="" textlink="">
      <xdr:nvSpPr>
        <xdr:cNvPr id="862" name="フローチャート: 判断 861"/>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153035</xdr:rowOff>
    </xdr:from>
    <xdr:ext cx="529590" cy="259080"/>
    <xdr:sp macro="" textlink="">
      <xdr:nvSpPr>
        <xdr:cNvPr id="863" name="テキスト ボックス 862"/>
        <xdr:cNvSpPr txBox="1"/>
      </xdr:nvSpPr>
      <xdr:spPr>
        <a:xfrm>
          <a:off x="20166965" y="126688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107315</xdr:rowOff>
    </xdr:from>
    <xdr:to xmlns:xdr="http://schemas.openxmlformats.org/drawingml/2006/spreadsheetDrawing">
      <xdr:col>102</xdr:col>
      <xdr:colOff>114300</xdr:colOff>
      <xdr:row>76</xdr:row>
      <xdr:rowOff>163195</xdr:rowOff>
    </xdr:to>
    <xdr:cxnSp macro="">
      <xdr:nvCxnSpPr>
        <xdr:cNvPr id="864" name="直線コネクタ 863"/>
        <xdr:cNvCxnSpPr/>
      </xdr:nvCxnSpPr>
      <xdr:spPr>
        <a:xfrm flipV="1">
          <a:off x="18656300" y="1313751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46990</xdr:rowOff>
    </xdr:from>
    <xdr:to xmlns:xdr="http://schemas.openxmlformats.org/drawingml/2006/spreadsheetDrawing">
      <xdr:col>102</xdr:col>
      <xdr:colOff>165100</xdr:colOff>
      <xdr:row>75</xdr:row>
      <xdr:rowOff>148590</xdr:rowOff>
    </xdr:to>
    <xdr:sp macro="" textlink="">
      <xdr:nvSpPr>
        <xdr:cNvPr id="865" name="フローチャート: 判断 864"/>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165100</xdr:rowOff>
    </xdr:from>
    <xdr:ext cx="529590" cy="259080"/>
    <xdr:sp macro="" textlink="">
      <xdr:nvSpPr>
        <xdr:cNvPr id="866" name="テキスト ボックス 865"/>
        <xdr:cNvSpPr txBox="1"/>
      </xdr:nvSpPr>
      <xdr:spPr>
        <a:xfrm>
          <a:off x="19277965" y="126809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66040</xdr:rowOff>
    </xdr:from>
    <xdr:to xmlns:xdr="http://schemas.openxmlformats.org/drawingml/2006/spreadsheetDrawing">
      <xdr:col>98</xdr:col>
      <xdr:colOff>38100</xdr:colOff>
      <xdr:row>75</xdr:row>
      <xdr:rowOff>167640</xdr:rowOff>
    </xdr:to>
    <xdr:sp macro="" textlink="">
      <xdr:nvSpPr>
        <xdr:cNvPr id="867" name="フローチャート: 判断 866"/>
        <xdr:cNvSpPr/>
      </xdr:nvSpPr>
      <xdr:spPr>
        <a:xfrm>
          <a:off x="18605500" y="1292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12700</xdr:rowOff>
    </xdr:from>
    <xdr:ext cx="529590" cy="259080"/>
    <xdr:sp macro="" textlink="">
      <xdr:nvSpPr>
        <xdr:cNvPr id="868" name="テキスト ボックス 867"/>
        <xdr:cNvSpPr txBox="1"/>
      </xdr:nvSpPr>
      <xdr:spPr>
        <a:xfrm>
          <a:off x="18388965" y="12700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9" name="テキスト ボックス 868"/>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0" name="テキスト ボックス 869"/>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1" name="テキスト ボックス 870"/>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2" name="テキスト ボックス 871"/>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3" name="テキスト ボックス 872"/>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85090</xdr:rowOff>
    </xdr:from>
    <xdr:to xmlns:xdr="http://schemas.openxmlformats.org/drawingml/2006/spreadsheetDrawing">
      <xdr:col>116</xdr:col>
      <xdr:colOff>114300</xdr:colOff>
      <xdr:row>77</xdr:row>
      <xdr:rowOff>15240</xdr:rowOff>
    </xdr:to>
    <xdr:sp macro="" textlink="">
      <xdr:nvSpPr>
        <xdr:cNvPr id="874" name="楕円 873"/>
        <xdr:cNvSpPr/>
      </xdr:nvSpPr>
      <xdr:spPr>
        <a:xfrm>
          <a:off x="22110700" y="131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63500</xdr:rowOff>
    </xdr:from>
    <xdr:ext cx="534670" cy="254000"/>
    <xdr:sp macro="" textlink="">
      <xdr:nvSpPr>
        <xdr:cNvPr id="875" name="繰出金該当値テキスト"/>
        <xdr:cNvSpPr txBox="1"/>
      </xdr:nvSpPr>
      <xdr:spPr>
        <a:xfrm>
          <a:off x="22212300" y="130937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93345</xdr:rowOff>
    </xdr:from>
    <xdr:to xmlns:xdr="http://schemas.openxmlformats.org/drawingml/2006/spreadsheetDrawing">
      <xdr:col>112</xdr:col>
      <xdr:colOff>38100</xdr:colOff>
      <xdr:row>77</xdr:row>
      <xdr:rowOff>23495</xdr:rowOff>
    </xdr:to>
    <xdr:sp macro="" textlink="">
      <xdr:nvSpPr>
        <xdr:cNvPr id="876" name="楕円 875"/>
        <xdr:cNvSpPr/>
      </xdr:nvSpPr>
      <xdr:spPr>
        <a:xfrm>
          <a:off x="212725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14605</xdr:rowOff>
    </xdr:from>
    <xdr:ext cx="529590" cy="259080"/>
    <xdr:sp macro="" textlink="">
      <xdr:nvSpPr>
        <xdr:cNvPr id="877" name="テキスト ボックス 876"/>
        <xdr:cNvSpPr txBox="1"/>
      </xdr:nvSpPr>
      <xdr:spPr>
        <a:xfrm>
          <a:off x="21055965" y="132162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118745</xdr:rowOff>
    </xdr:from>
    <xdr:to xmlns:xdr="http://schemas.openxmlformats.org/drawingml/2006/spreadsheetDrawing">
      <xdr:col>107</xdr:col>
      <xdr:colOff>101600</xdr:colOff>
      <xdr:row>77</xdr:row>
      <xdr:rowOff>48895</xdr:rowOff>
    </xdr:to>
    <xdr:sp macro="" textlink="">
      <xdr:nvSpPr>
        <xdr:cNvPr id="878" name="楕円 877"/>
        <xdr:cNvSpPr/>
      </xdr:nvSpPr>
      <xdr:spPr>
        <a:xfrm>
          <a:off x="20383500" y="131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40640</xdr:rowOff>
    </xdr:from>
    <xdr:ext cx="529590" cy="254000"/>
    <xdr:sp macro="" textlink="">
      <xdr:nvSpPr>
        <xdr:cNvPr id="879" name="テキスト ボックス 878"/>
        <xdr:cNvSpPr txBox="1"/>
      </xdr:nvSpPr>
      <xdr:spPr>
        <a:xfrm>
          <a:off x="20166965" y="132422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56515</xdr:rowOff>
    </xdr:from>
    <xdr:to xmlns:xdr="http://schemas.openxmlformats.org/drawingml/2006/spreadsheetDrawing">
      <xdr:col>102</xdr:col>
      <xdr:colOff>165100</xdr:colOff>
      <xdr:row>76</xdr:row>
      <xdr:rowOff>158115</xdr:rowOff>
    </xdr:to>
    <xdr:sp macro="" textlink="">
      <xdr:nvSpPr>
        <xdr:cNvPr id="880" name="楕円 879"/>
        <xdr:cNvSpPr/>
      </xdr:nvSpPr>
      <xdr:spPr>
        <a:xfrm>
          <a:off x="19494500" y="1308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149225</xdr:rowOff>
    </xdr:from>
    <xdr:ext cx="529590" cy="259080"/>
    <xdr:sp macro="" textlink="">
      <xdr:nvSpPr>
        <xdr:cNvPr id="881" name="テキスト ボックス 880"/>
        <xdr:cNvSpPr txBox="1"/>
      </xdr:nvSpPr>
      <xdr:spPr>
        <a:xfrm>
          <a:off x="19277965" y="131794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112395</xdr:rowOff>
    </xdr:from>
    <xdr:to xmlns:xdr="http://schemas.openxmlformats.org/drawingml/2006/spreadsheetDrawing">
      <xdr:col>98</xdr:col>
      <xdr:colOff>38100</xdr:colOff>
      <xdr:row>77</xdr:row>
      <xdr:rowOff>42545</xdr:rowOff>
    </xdr:to>
    <xdr:sp macro="" textlink="">
      <xdr:nvSpPr>
        <xdr:cNvPr id="882" name="楕円 881"/>
        <xdr:cNvSpPr/>
      </xdr:nvSpPr>
      <xdr:spPr>
        <a:xfrm>
          <a:off x="18605500" y="131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33655</xdr:rowOff>
    </xdr:from>
    <xdr:ext cx="529590" cy="258445"/>
    <xdr:sp macro="" textlink="">
      <xdr:nvSpPr>
        <xdr:cNvPr id="883" name="テキスト ボックス 882"/>
        <xdr:cNvSpPr txBox="1"/>
      </xdr:nvSpPr>
      <xdr:spPr>
        <a:xfrm>
          <a:off x="18388965" y="132353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805" cy="220345"/>
    <xdr:sp macro="" textlink="">
      <xdr:nvSpPr>
        <xdr:cNvPr id="892" name="テキスト ボックス 891"/>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840" cy="254000"/>
    <xdr:sp macro="" textlink="">
      <xdr:nvSpPr>
        <xdr:cNvPr id="895" name="テキスト ボックス 894"/>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6" name="直線コネクタ 895"/>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840" cy="254000"/>
    <xdr:sp macro="" textlink="">
      <xdr:nvSpPr>
        <xdr:cNvPr id="897" name="テキスト ボックス 896"/>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0"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2"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5"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4475" cy="259080"/>
    <xdr:sp macro="" textlink="">
      <xdr:nvSpPr>
        <xdr:cNvPr id="909" name="テキスト ボックス 908"/>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4475" cy="259080"/>
    <xdr:sp macro="" textlink="">
      <xdr:nvSpPr>
        <xdr:cNvPr id="912" name="テキスト ボックス 911"/>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4475" cy="259080"/>
    <xdr:sp macro="" textlink="">
      <xdr:nvSpPr>
        <xdr:cNvPr id="915" name="テキスト ボックス 914"/>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4475" cy="259080"/>
    <xdr:sp macro="" textlink="">
      <xdr:nvSpPr>
        <xdr:cNvPr id="917" name="テキスト ボックス 916"/>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9" name="テキスト ボックス 918"/>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0" name="テキスト ボックス 919"/>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1" name="テキスト ボックス 920"/>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2" name="テキスト ボックス 921"/>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4"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4475" cy="259080"/>
    <xdr:sp macro="" textlink="">
      <xdr:nvSpPr>
        <xdr:cNvPr id="926" name="テキスト ボックス 925"/>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4475" cy="259080"/>
    <xdr:sp macro="" textlink="">
      <xdr:nvSpPr>
        <xdr:cNvPr id="928" name="テキスト ボックス 927"/>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4475" cy="259080"/>
    <xdr:sp macro="" textlink="">
      <xdr:nvSpPr>
        <xdr:cNvPr id="930" name="テキスト ボックス 929"/>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4475" cy="259080"/>
    <xdr:sp macro="" textlink="">
      <xdr:nvSpPr>
        <xdr:cNvPr id="932" name="テキスト ボックス 931"/>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性質別の住民一人当たりコストは、普通建設事業費（△11,955円、△15.3%）、災害復旧事業費（△429円、△48.6%）、積立金（△6,671円、△20.1％）で減少しました。普通建設事業費は、補助事業が阿下喜温泉再構築事業の前年度繰越分、私立保育園整備補助事業などにより4,032円減少、単独事業が温水プール建設事業、水素ステーション整備事業の前年度繰越分などにより7,923円減少しました。災害復旧事業費は、農業用施設災害復旧事業が前年度繰越分と合わせて294円、河川道路橋梁災害復旧事業が前年度繰越分と合わせて123円減少したためです。積立金は、財政調整基金への積立が3,906円、市債管理基金への積立が2,686円減少したためです。</a:t>
          </a:r>
        </a:p>
        <a:p>
          <a:r>
            <a:rPr kumimoji="1" lang="ja-JP" altLang="en-US" sz="1300">
              <a:latin typeface="ＭＳ Ｐゴシック"/>
              <a:ea typeface="ＭＳ Ｐゴシック"/>
            </a:rPr>
            <a:t>　また、物件費（+7,173円、+7.4％）、維持補修費（＋1,277円、＋74.9％）、扶助費（+14,256円、+17.7%）、投資及び出資金（＋972円、＋11.6％）などで増加しました。物件費は、自治体DX推進事業が7,811円増加したためです。維持補修費は、雪害対策事業が1,301円増加したためです。扶助費は、物価高騰対応重点支援事業が前年度繰越分と合わせて14,081円増加したためです。投資及び出資金は、水道事業会計補助事業が前年度繰越分と合わせて615円、下水道事業会計補助事業（農集）が559円増加したためです。　</a:t>
          </a:r>
        </a:p>
        <a:p>
          <a:r>
            <a:rPr kumimoji="1" lang="ja-JP" altLang="en-US" sz="1300">
              <a:latin typeface="ＭＳ Ｐゴシック"/>
              <a:ea typeface="ＭＳ Ｐゴシック"/>
            </a:rPr>
            <a:t>　公債費が増加傾向で高い数値で推移していることから、市債の借入において、公債費の平準化を図った償還期間を設定するなどし、健全な財政運営を維持していく必要があります。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3840" cy="254000"/>
    <xdr:sp macro="" textlink="">
      <xdr:nvSpPr>
        <xdr:cNvPr id="42" name="テキスト ボックス 41"/>
        <xdr:cNvSpPr txBox="1"/>
      </xdr:nvSpPr>
      <xdr:spPr>
        <a:xfrm>
          <a:off x="513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2280" cy="259080"/>
    <xdr:sp macro="" textlink="">
      <xdr:nvSpPr>
        <xdr:cNvPr id="44" name="テキスト ボックス 43"/>
        <xdr:cNvSpPr txBox="1"/>
      </xdr:nvSpPr>
      <xdr:spPr>
        <a:xfrm>
          <a:off x="294640" y="6588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2280" cy="259080"/>
    <xdr:sp macro="" textlink="">
      <xdr:nvSpPr>
        <xdr:cNvPr id="46" name="テキスト ボックス 45"/>
        <xdr:cNvSpPr txBox="1"/>
      </xdr:nvSpPr>
      <xdr:spPr>
        <a:xfrm>
          <a:off x="294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2280" cy="254000"/>
    <xdr:sp macro="" textlink="">
      <xdr:nvSpPr>
        <xdr:cNvPr id="48" name="テキスト ボックス 47"/>
        <xdr:cNvSpPr txBox="1"/>
      </xdr:nvSpPr>
      <xdr:spPr>
        <a:xfrm>
          <a:off x="294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2280" cy="259080"/>
    <xdr:sp macro="" textlink="">
      <xdr:nvSpPr>
        <xdr:cNvPr id="50" name="テキスト ボックス 49"/>
        <xdr:cNvSpPr txBox="1"/>
      </xdr:nvSpPr>
      <xdr:spPr>
        <a:xfrm>
          <a:off x="294640" y="5445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4000"/>
    <xdr:sp macro="" textlink="">
      <xdr:nvSpPr>
        <xdr:cNvPr id="54" name="テキスト ボックス 53"/>
        <xdr:cNvSpPr txBox="1"/>
      </xdr:nvSpPr>
      <xdr:spPr>
        <a:xfrm>
          <a:off x="230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70485</xdr:rowOff>
    </xdr:from>
    <xdr:to xmlns:xdr="http://schemas.openxmlformats.org/drawingml/2006/spreadsheetDrawing">
      <xdr:col>24</xdr:col>
      <xdr:colOff>62865</xdr:colOff>
      <xdr:row>38</xdr:row>
      <xdr:rowOff>3810</xdr:rowOff>
    </xdr:to>
    <xdr:cxnSp macro="">
      <xdr:nvCxnSpPr>
        <xdr:cNvPr id="56" name="直線コネクタ 55"/>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7620</xdr:rowOff>
    </xdr:from>
    <xdr:ext cx="469900" cy="254000"/>
    <xdr:sp macro="" textlink="">
      <xdr:nvSpPr>
        <xdr:cNvPr id="57" name="議会費最小値テキスト"/>
        <xdr:cNvSpPr txBox="1"/>
      </xdr:nvSpPr>
      <xdr:spPr>
        <a:xfrm>
          <a:off x="4686300" y="652272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3810</xdr:rowOff>
    </xdr:from>
    <xdr:to xmlns:xdr="http://schemas.openxmlformats.org/drawingml/2006/spreadsheetDrawing">
      <xdr:col>24</xdr:col>
      <xdr:colOff>152400</xdr:colOff>
      <xdr:row>38</xdr:row>
      <xdr:rowOff>3810</xdr:rowOff>
    </xdr:to>
    <xdr:cxnSp macro="">
      <xdr:nvCxnSpPr>
        <xdr:cNvPr id="58" name="直線コネクタ 57"/>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17780</xdr:rowOff>
    </xdr:from>
    <xdr:ext cx="469900" cy="254000"/>
    <xdr:sp macro="" textlink="">
      <xdr:nvSpPr>
        <xdr:cNvPr id="59" name="議会費最大値テキスト"/>
        <xdr:cNvSpPr txBox="1"/>
      </xdr:nvSpPr>
      <xdr:spPr>
        <a:xfrm>
          <a:off x="4686300" y="51612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70485</xdr:rowOff>
    </xdr:from>
    <xdr:to xmlns:xdr="http://schemas.openxmlformats.org/drawingml/2006/spreadsheetDrawing">
      <xdr:col>24</xdr:col>
      <xdr:colOff>152400</xdr:colOff>
      <xdr:row>31</xdr:row>
      <xdr:rowOff>70485</xdr:rowOff>
    </xdr:to>
    <xdr:cxnSp macro="">
      <xdr:nvCxnSpPr>
        <xdr:cNvPr id="60" name="直線コネクタ 59"/>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29210</xdr:rowOff>
    </xdr:from>
    <xdr:to xmlns:xdr="http://schemas.openxmlformats.org/drawingml/2006/spreadsheetDrawing">
      <xdr:col>24</xdr:col>
      <xdr:colOff>63500</xdr:colOff>
      <xdr:row>36</xdr:row>
      <xdr:rowOff>66040</xdr:rowOff>
    </xdr:to>
    <xdr:cxnSp macro="">
      <xdr:nvCxnSpPr>
        <xdr:cNvPr id="61" name="直線コネクタ 60"/>
        <xdr:cNvCxnSpPr/>
      </xdr:nvCxnSpPr>
      <xdr:spPr>
        <a:xfrm flipV="1">
          <a:off x="3797300" y="620141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129540</xdr:rowOff>
    </xdr:from>
    <xdr:ext cx="469900" cy="259080"/>
    <xdr:sp macro="" textlink="">
      <xdr:nvSpPr>
        <xdr:cNvPr id="62" name="議会費平均値テキスト"/>
        <xdr:cNvSpPr txBox="1"/>
      </xdr:nvSpPr>
      <xdr:spPr>
        <a:xfrm>
          <a:off x="4686300" y="6130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151130</xdr:rowOff>
    </xdr:from>
    <xdr:to xmlns:xdr="http://schemas.openxmlformats.org/drawingml/2006/spreadsheetDrawing">
      <xdr:col>24</xdr:col>
      <xdr:colOff>114300</xdr:colOff>
      <xdr:row>36</xdr:row>
      <xdr:rowOff>81280</xdr:rowOff>
    </xdr:to>
    <xdr:sp macro="" textlink="">
      <xdr:nvSpPr>
        <xdr:cNvPr id="63" name="フローチャート: 判断 62"/>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66040</xdr:rowOff>
    </xdr:from>
    <xdr:to xmlns:xdr="http://schemas.openxmlformats.org/drawingml/2006/spreadsheetDrawing">
      <xdr:col>19</xdr:col>
      <xdr:colOff>177800</xdr:colOff>
      <xdr:row>36</xdr:row>
      <xdr:rowOff>100330</xdr:rowOff>
    </xdr:to>
    <xdr:cxnSp macro="">
      <xdr:nvCxnSpPr>
        <xdr:cNvPr id="64" name="直線コネクタ 63"/>
        <xdr:cNvCxnSpPr/>
      </xdr:nvCxnSpPr>
      <xdr:spPr>
        <a:xfrm flipV="1">
          <a:off x="2908300" y="62382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4445</xdr:rowOff>
    </xdr:from>
    <xdr:to xmlns:xdr="http://schemas.openxmlformats.org/drawingml/2006/spreadsheetDrawing">
      <xdr:col>20</xdr:col>
      <xdr:colOff>38100</xdr:colOff>
      <xdr:row>36</xdr:row>
      <xdr:rowOff>106045</xdr:rowOff>
    </xdr:to>
    <xdr:sp macro="" textlink="">
      <xdr:nvSpPr>
        <xdr:cNvPr id="65" name="フローチャート: 判断 64"/>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122555</xdr:rowOff>
    </xdr:from>
    <xdr:ext cx="464820" cy="254000"/>
    <xdr:sp macro="" textlink="">
      <xdr:nvSpPr>
        <xdr:cNvPr id="66" name="テキスト ボックス 65"/>
        <xdr:cNvSpPr txBox="1"/>
      </xdr:nvSpPr>
      <xdr:spPr>
        <a:xfrm>
          <a:off x="3562350" y="595185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100330</xdr:rowOff>
    </xdr:from>
    <xdr:to xmlns:xdr="http://schemas.openxmlformats.org/drawingml/2006/spreadsheetDrawing">
      <xdr:col>15</xdr:col>
      <xdr:colOff>50800</xdr:colOff>
      <xdr:row>36</xdr:row>
      <xdr:rowOff>109220</xdr:rowOff>
    </xdr:to>
    <xdr:cxnSp macro="">
      <xdr:nvCxnSpPr>
        <xdr:cNvPr id="67" name="直線コネクタ 66"/>
        <xdr:cNvCxnSpPr/>
      </xdr:nvCxnSpPr>
      <xdr:spPr>
        <a:xfrm flipV="1">
          <a:off x="2019300" y="62725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15240</xdr:rowOff>
    </xdr:from>
    <xdr:to xmlns:xdr="http://schemas.openxmlformats.org/drawingml/2006/spreadsheetDrawing">
      <xdr:col>15</xdr:col>
      <xdr:colOff>101600</xdr:colOff>
      <xdr:row>36</xdr:row>
      <xdr:rowOff>116840</xdr:rowOff>
    </xdr:to>
    <xdr:sp macro="" textlink="">
      <xdr:nvSpPr>
        <xdr:cNvPr id="68" name="フローチャート: 判断 67"/>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133350</xdr:rowOff>
    </xdr:from>
    <xdr:ext cx="464820" cy="254000"/>
    <xdr:sp macro="" textlink="">
      <xdr:nvSpPr>
        <xdr:cNvPr id="69" name="テキスト ボックス 68"/>
        <xdr:cNvSpPr txBox="1"/>
      </xdr:nvSpPr>
      <xdr:spPr>
        <a:xfrm>
          <a:off x="2673350" y="59626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107315</xdr:rowOff>
    </xdr:from>
    <xdr:to xmlns:xdr="http://schemas.openxmlformats.org/drawingml/2006/spreadsheetDrawing">
      <xdr:col>10</xdr:col>
      <xdr:colOff>114300</xdr:colOff>
      <xdr:row>36</xdr:row>
      <xdr:rowOff>109220</xdr:rowOff>
    </xdr:to>
    <xdr:cxnSp macro="">
      <xdr:nvCxnSpPr>
        <xdr:cNvPr id="70" name="直線コネクタ 69"/>
        <xdr:cNvCxnSpPr/>
      </xdr:nvCxnSpPr>
      <xdr:spPr>
        <a:xfrm>
          <a:off x="1130300" y="62795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8890</xdr:rowOff>
    </xdr:from>
    <xdr:to xmlns:xdr="http://schemas.openxmlformats.org/drawingml/2006/spreadsheetDrawing">
      <xdr:col>10</xdr:col>
      <xdr:colOff>165100</xdr:colOff>
      <xdr:row>36</xdr:row>
      <xdr:rowOff>110490</xdr:rowOff>
    </xdr:to>
    <xdr:sp macro="" textlink="">
      <xdr:nvSpPr>
        <xdr:cNvPr id="71" name="フローチャート: 判断 70"/>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127000</xdr:rowOff>
    </xdr:from>
    <xdr:ext cx="464820" cy="259080"/>
    <xdr:sp macro="" textlink="">
      <xdr:nvSpPr>
        <xdr:cNvPr id="72" name="テキスト ボックス 71"/>
        <xdr:cNvSpPr txBox="1"/>
      </xdr:nvSpPr>
      <xdr:spPr>
        <a:xfrm>
          <a:off x="1784350" y="59563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25400</xdr:rowOff>
    </xdr:from>
    <xdr:to xmlns:xdr="http://schemas.openxmlformats.org/drawingml/2006/spreadsheetDrawing">
      <xdr:col>6</xdr:col>
      <xdr:colOff>38100</xdr:colOff>
      <xdr:row>36</xdr:row>
      <xdr:rowOff>127000</xdr:rowOff>
    </xdr:to>
    <xdr:sp macro="" textlink="">
      <xdr:nvSpPr>
        <xdr:cNvPr id="73" name="フローチャート: 判断 72"/>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143510</xdr:rowOff>
    </xdr:from>
    <xdr:ext cx="464820" cy="254000"/>
    <xdr:sp macro="" textlink="">
      <xdr:nvSpPr>
        <xdr:cNvPr id="74" name="テキスト ボックス 73"/>
        <xdr:cNvSpPr txBox="1"/>
      </xdr:nvSpPr>
      <xdr:spPr>
        <a:xfrm>
          <a:off x="895350" y="597281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149225</xdr:rowOff>
    </xdr:from>
    <xdr:to xmlns:xdr="http://schemas.openxmlformats.org/drawingml/2006/spreadsheetDrawing">
      <xdr:col>24</xdr:col>
      <xdr:colOff>114300</xdr:colOff>
      <xdr:row>36</xdr:row>
      <xdr:rowOff>79375</xdr:rowOff>
    </xdr:to>
    <xdr:sp macro="" textlink="">
      <xdr:nvSpPr>
        <xdr:cNvPr id="80" name="楕円 79"/>
        <xdr:cNvSpPr/>
      </xdr:nvSpPr>
      <xdr:spPr>
        <a:xfrm>
          <a:off x="45847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635</xdr:rowOff>
    </xdr:from>
    <xdr:ext cx="469900" cy="259080"/>
    <xdr:sp macro="" textlink="">
      <xdr:nvSpPr>
        <xdr:cNvPr id="81" name="議会費該当値テキスト"/>
        <xdr:cNvSpPr txBox="1"/>
      </xdr:nvSpPr>
      <xdr:spPr>
        <a:xfrm>
          <a:off x="4686300" y="6001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15240</xdr:rowOff>
    </xdr:from>
    <xdr:to xmlns:xdr="http://schemas.openxmlformats.org/drawingml/2006/spreadsheetDrawing">
      <xdr:col>20</xdr:col>
      <xdr:colOff>38100</xdr:colOff>
      <xdr:row>36</xdr:row>
      <xdr:rowOff>116840</xdr:rowOff>
    </xdr:to>
    <xdr:sp macro="" textlink="">
      <xdr:nvSpPr>
        <xdr:cNvPr id="82" name="楕円 81"/>
        <xdr:cNvSpPr/>
      </xdr:nvSpPr>
      <xdr:spPr>
        <a:xfrm>
          <a:off x="37465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107950</xdr:rowOff>
    </xdr:from>
    <xdr:ext cx="464820" cy="259080"/>
    <xdr:sp macro="" textlink="">
      <xdr:nvSpPr>
        <xdr:cNvPr id="83" name="テキスト ボックス 82"/>
        <xdr:cNvSpPr txBox="1"/>
      </xdr:nvSpPr>
      <xdr:spPr>
        <a:xfrm>
          <a:off x="3562350" y="6280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49530</xdr:rowOff>
    </xdr:from>
    <xdr:to xmlns:xdr="http://schemas.openxmlformats.org/drawingml/2006/spreadsheetDrawing">
      <xdr:col>15</xdr:col>
      <xdr:colOff>101600</xdr:colOff>
      <xdr:row>36</xdr:row>
      <xdr:rowOff>151130</xdr:rowOff>
    </xdr:to>
    <xdr:sp macro="" textlink="">
      <xdr:nvSpPr>
        <xdr:cNvPr id="84" name="楕円 83"/>
        <xdr:cNvSpPr/>
      </xdr:nvSpPr>
      <xdr:spPr>
        <a:xfrm>
          <a:off x="28575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143510</xdr:rowOff>
    </xdr:from>
    <xdr:ext cx="464820" cy="254000"/>
    <xdr:sp macro="" textlink="">
      <xdr:nvSpPr>
        <xdr:cNvPr id="85" name="テキスト ボックス 84"/>
        <xdr:cNvSpPr txBox="1"/>
      </xdr:nvSpPr>
      <xdr:spPr>
        <a:xfrm>
          <a:off x="2673350" y="631571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58420</xdr:rowOff>
    </xdr:from>
    <xdr:to xmlns:xdr="http://schemas.openxmlformats.org/drawingml/2006/spreadsheetDrawing">
      <xdr:col>10</xdr:col>
      <xdr:colOff>165100</xdr:colOff>
      <xdr:row>36</xdr:row>
      <xdr:rowOff>160020</xdr:rowOff>
    </xdr:to>
    <xdr:sp macro="" textlink="">
      <xdr:nvSpPr>
        <xdr:cNvPr id="86" name="楕円 85"/>
        <xdr:cNvSpPr/>
      </xdr:nvSpPr>
      <xdr:spPr>
        <a:xfrm>
          <a:off x="19685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151130</xdr:rowOff>
    </xdr:from>
    <xdr:ext cx="464820" cy="259080"/>
    <xdr:sp macro="" textlink="">
      <xdr:nvSpPr>
        <xdr:cNvPr id="87" name="テキスト ボックス 86"/>
        <xdr:cNvSpPr txBox="1"/>
      </xdr:nvSpPr>
      <xdr:spPr>
        <a:xfrm>
          <a:off x="1784350" y="63233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56515</xdr:rowOff>
    </xdr:from>
    <xdr:to xmlns:xdr="http://schemas.openxmlformats.org/drawingml/2006/spreadsheetDrawing">
      <xdr:col>6</xdr:col>
      <xdr:colOff>38100</xdr:colOff>
      <xdr:row>36</xdr:row>
      <xdr:rowOff>158115</xdr:rowOff>
    </xdr:to>
    <xdr:sp macro="" textlink="">
      <xdr:nvSpPr>
        <xdr:cNvPr id="88" name="楕円 87"/>
        <xdr:cNvSpPr/>
      </xdr:nvSpPr>
      <xdr:spPr>
        <a:xfrm>
          <a:off x="1079500" y="622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149225</xdr:rowOff>
    </xdr:from>
    <xdr:ext cx="464820" cy="259080"/>
    <xdr:sp macro="" textlink="">
      <xdr:nvSpPr>
        <xdr:cNvPr id="89" name="テキスト ボックス 88"/>
        <xdr:cNvSpPr txBox="1"/>
      </xdr:nvSpPr>
      <xdr:spPr>
        <a:xfrm>
          <a:off x="895350" y="632142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8" name="テキスト ボックス 97"/>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3840" cy="259080"/>
    <xdr:sp macro="" textlink="">
      <xdr:nvSpPr>
        <xdr:cNvPr id="101" name="テキスト ボックス 100"/>
        <xdr:cNvSpPr txBox="1"/>
      </xdr:nvSpPr>
      <xdr:spPr>
        <a:xfrm>
          <a:off x="513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0550" cy="259080"/>
    <xdr:sp macro="" textlink="">
      <xdr:nvSpPr>
        <xdr:cNvPr id="103" name="テキスト ボックス 102"/>
        <xdr:cNvSpPr txBox="1"/>
      </xdr:nvSpPr>
      <xdr:spPr>
        <a:xfrm>
          <a:off x="166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0550" cy="254000"/>
    <xdr:sp macro="" textlink="">
      <xdr:nvSpPr>
        <xdr:cNvPr id="105" name="テキスト ボックス 104"/>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0550" cy="259080"/>
    <xdr:sp macro="" textlink="">
      <xdr:nvSpPr>
        <xdr:cNvPr id="107" name="テキスト ボックス 106"/>
        <xdr:cNvSpPr txBox="1"/>
      </xdr:nvSpPr>
      <xdr:spPr>
        <a:xfrm>
          <a:off x="166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0550" cy="259080"/>
    <xdr:sp macro="" textlink="">
      <xdr:nvSpPr>
        <xdr:cNvPr id="109" name="テキスト ボックス 108"/>
        <xdr:cNvSpPr txBox="1"/>
      </xdr:nvSpPr>
      <xdr:spPr>
        <a:xfrm>
          <a:off x="166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0550" cy="254000"/>
    <xdr:sp macro="" textlink="">
      <xdr:nvSpPr>
        <xdr:cNvPr id="111" name="テキスト ボックス 110"/>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69215</xdr:rowOff>
    </xdr:from>
    <xdr:to xmlns:xdr="http://schemas.openxmlformats.org/drawingml/2006/spreadsheetDrawing">
      <xdr:col>24</xdr:col>
      <xdr:colOff>62865</xdr:colOff>
      <xdr:row>58</xdr:row>
      <xdr:rowOff>35560</xdr:rowOff>
    </xdr:to>
    <xdr:cxnSp macro="">
      <xdr:nvCxnSpPr>
        <xdr:cNvPr id="113" name="直線コネクタ 112"/>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39370</xdr:rowOff>
    </xdr:from>
    <xdr:ext cx="534670" cy="259080"/>
    <xdr:sp macro="" textlink="">
      <xdr:nvSpPr>
        <xdr:cNvPr id="114" name="総務費最小値テキスト"/>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35560</xdr:rowOff>
    </xdr:from>
    <xdr:to xmlns:xdr="http://schemas.openxmlformats.org/drawingml/2006/spreadsheetDrawing">
      <xdr:col>24</xdr:col>
      <xdr:colOff>152400</xdr:colOff>
      <xdr:row>58</xdr:row>
      <xdr:rowOff>35560</xdr:rowOff>
    </xdr:to>
    <xdr:cxnSp macro="">
      <xdr:nvCxnSpPr>
        <xdr:cNvPr id="115" name="直線コネクタ 114"/>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15875</xdr:rowOff>
    </xdr:from>
    <xdr:ext cx="598805" cy="259080"/>
    <xdr:sp macro="" textlink="">
      <xdr:nvSpPr>
        <xdr:cNvPr id="116" name="総務費最大値テキスト"/>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69215</xdr:rowOff>
    </xdr:from>
    <xdr:to xmlns:xdr="http://schemas.openxmlformats.org/drawingml/2006/spreadsheetDrawing">
      <xdr:col>24</xdr:col>
      <xdr:colOff>152400</xdr:colOff>
      <xdr:row>51</xdr:row>
      <xdr:rowOff>69215</xdr:rowOff>
    </xdr:to>
    <xdr:cxnSp macro="">
      <xdr:nvCxnSpPr>
        <xdr:cNvPr id="117" name="直線コネクタ 116"/>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24130</xdr:rowOff>
    </xdr:from>
    <xdr:to xmlns:xdr="http://schemas.openxmlformats.org/drawingml/2006/spreadsheetDrawing">
      <xdr:col>24</xdr:col>
      <xdr:colOff>63500</xdr:colOff>
      <xdr:row>57</xdr:row>
      <xdr:rowOff>31750</xdr:rowOff>
    </xdr:to>
    <xdr:cxnSp macro="">
      <xdr:nvCxnSpPr>
        <xdr:cNvPr id="118" name="直線コネクタ 117"/>
        <xdr:cNvCxnSpPr/>
      </xdr:nvCxnSpPr>
      <xdr:spPr>
        <a:xfrm flipV="1">
          <a:off x="3797300" y="97967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141605</xdr:rowOff>
    </xdr:from>
    <xdr:ext cx="598805" cy="259080"/>
    <xdr:sp macro="" textlink="">
      <xdr:nvSpPr>
        <xdr:cNvPr id="119" name="総務費平均値テキスト"/>
        <xdr:cNvSpPr txBox="1"/>
      </xdr:nvSpPr>
      <xdr:spPr>
        <a:xfrm>
          <a:off x="4686300" y="9571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118745</xdr:rowOff>
    </xdr:from>
    <xdr:to xmlns:xdr="http://schemas.openxmlformats.org/drawingml/2006/spreadsheetDrawing">
      <xdr:col>24</xdr:col>
      <xdr:colOff>114300</xdr:colOff>
      <xdr:row>57</xdr:row>
      <xdr:rowOff>48895</xdr:rowOff>
    </xdr:to>
    <xdr:sp macro="" textlink="">
      <xdr:nvSpPr>
        <xdr:cNvPr id="120" name="フローチャート: 判断 119"/>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31750</xdr:rowOff>
    </xdr:from>
    <xdr:to xmlns:xdr="http://schemas.openxmlformats.org/drawingml/2006/spreadsheetDrawing">
      <xdr:col>19</xdr:col>
      <xdr:colOff>177800</xdr:colOff>
      <xdr:row>57</xdr:row>
      <xdr:rowOff>31750</xdr:rowOff>
    </xdr:to>
    <xdr:cxnSp macro="">
      <xdr:nvCxnSpPr>
        <xdr:cNvPr id="121" name="直線コネクタ 120"/>
        <xdr:cNvCxnSpPr/>
      </xdr:nvCxnSpPr>
      <xdr:spPr>
        <a:xfrm flipV="1">
          <a:off x="2908300" y="9804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151765</xdr:rowOff>
    </xdr:from>
    <xdr:to xmlns:xdr="http://schemas.openxmlformats.org/drawingml/2006/spreadsheetDrawing">
      <xdr:col>20</xdr:col>
      <xdr:colOff>38100</xdr:colOff>
      <xdr:row>57</xdr:row>
      <xdr:rowOff>81915</xdr:rowOff>
    </xdr:to>
    <xdr:sp macro="" textlink="">
      <xdr:nvSpPr>
        <xdr:cNvPr id="122" name="フローチャート: 判断 121"/>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98425</xdr:rowOff>
    </xdr:from>
    <xdr:ext cx="529590" cy="254000"/>
    <xdr:sp macro="" textlink="">
      <xdr:nvSpPr>
        <xdr:cNvPr id="123" name="テキスト ボックス 122"/>
        <xdr:cNvSpPr txBox="1"/>
      </xdr:nvSpPr>
      <xdr:spPr>
        <a:xfrm>
          <a:off x="3529965" y="95281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128905</xdr:rowOff>
    </xdr:from>
    <xdr:to xmlns:xdr="http://schemas.openxmlformats.org/drawingml/2006/spreadsheetDrawing">
      <xdr:col>15</xdr:col>
      <xdr:colOff>50800</xdr:colOff>
      <xdr:row>57</xdr:row>
      <xdr:rowOff>31750</xdr:rowOff>
    </xdr:to>
    <xdr:cxnSp macro="">
      <xdr:nvCxnSpPr>
        <xdr:cNvPr id="124" name="直線コネクタ 123"/>
        <xdr:cNvCxnSpPr/>
      </xdr:nvCxnSpPr>
      <xdr:spPr>
        <a:xfrm>
          <a:off x="2019300" y="973010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151765</xdr:rowOff>
    </xdr:from>
    <xdr:to xmlns:xdr="http://schemas.openxmlformats.org/drawingml/2006/spreadsheetDrawing">
      <xdr:col>15</xdr:col>
      <xdr:colOff>101600</xdr:colOff>
      <xdr:row>57</xdr:row>
      <xdr:rowOff>81915</xdr:rowOff>
    </xdr:to>
    <xdr:sp macro="" textlink="">
      <xdr:nvSpPr>
        <xdr:cNvPr id="125" name="フローチャート: 判断 124"/>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98425</xdr:rowOff>
    </xdr:from>
    <xdr:ext cx="529590" cy="254000"/>
    <xdr:sp macro="" textlink="">
      <xdr:nvSpPr>
        <xdr:cNvPr id="126" name="テキスト ボックス 125"/>
        <xdr:cNvSpPr txBox="1"/>
      </xdr:nvSpPr>
      <xdr:spPr>
        <a:xfrm>
          <a:off x="2640965" y="95281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65405</xdr:rowOff>
    </xdr:from>
    <xdr:to xmlns:xdr="http://schemas.openxmlformats.org/drawingml/2006/spreadsheetDrawing">
      <xdr:col>10</xdr:col>
      <xdr:colOff>114300</xdr:colOff>
      <xdr:row>56</xdr:row>
      <xdr:rowOff>128905</xdr:rowOff>
    </xdr:to>
    <xdr:cxnSp macro="">
      <xdr:nvCxnSpPr>
        <xdr:cNvPr id="127" name="直線コネクタ 126"/>
        <xdr:cNvCxnSpPr/>
      </xdr:nvCxnSpPr>
      <xdr:spPr>
        <a:xfrm>
          <a:off x="1130300" y="9323705"/>
          <a:ext cx="889000" cy="406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166370</xdr:rowOff>
    </xdr:from>
    <xdr:to xmlns:xdr="http://schemas.openxmlformats.org/drawingml/2006/spreadsheetDrawing">
      <xdr:col>10</xdr:col>
      <xdr:colOff>165100</xdr:colOff>
      <xdr:row>57</xdr:row>
      <xdr:rowOff>96520</xdr:rowOff>
    </xdr:to>
    <xdr:sp macro="" textlink="">
      <xdr:nvSpPr>
        <xdr:cNvPr id="128" name="フローチャート: 判断 127"/>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87630</xdr:rowOff>
    </xdr:from>
    <xdr:ext cx="529590" cy="254000"/>
    <xdr:sp macro="" textlink="">
      <xdr:nvSpPr>
        <xdr:cNvPr id="129" name="テキスト ボックス 128"/>
        <xdr:cNvSpPr txBox="1"/>
      </xdr:nvSpPr>
      <xdr:spPr>
        <a:xfrm>
          <a:off x="1751965" y="98602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139700</xdr:rowOff>
    </xdr:from>
    <xdr:to xmlns:xdr="http://schemas.openxmlformats.org/drawingml/2006/spreadsheetDrawing">
      <xdr:col>6</xdr:col>
      <xdr:colOff>38100</xdr:colOff>
      <xdr:row>55</xdr:row>
      <xdr:rowOff>69850</xdr:rowOff>
    </xdr:to>
    <xdr:sp macro="" textlink="">
      <xdr:nvSpPr>
        <xdr:cNvPr id="130" name="フローチャート: 判断 129"/>
        <xdr:cNvSpPr/>
      </xdr:nvSpPr>
      <xdr:spPr>
        <a:xfrm>
          <a:off x="1079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60960</xdr:rowOff>
    </xdr:from>
    <xdr:ext cx="593725" cy="259080"/>
    <xdr:sp macro="" textlink="">
      <xdr:nvSpPr>
        <xdr:cNvPr id="131" name="テキスト ボックス 130"/>
        <xdr:cNvSpPr txBox="1"/>
      </xdr:nvSpPr>
      <xdr:spPr>
        <a:xfrm>
          <a:off x="830580" y="94907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144780</xdr:rowOff>
    </xdr:from>
    <xdr:to xmlns:xdr="http://schemas.openxmlformats.org/drawingml/2006/spreadsheetDrawing">
      <xdr:col>24</xdr:col>
      <xdr:colOff>114300</xdr:colOff>
      <xdr:row>57</xdr:row>
      <xdr:rowOff>74930</xdr:rowOff>
    </xdr:to>
    <xdr:sp macro="" textlink="">
      <xdr:nvSpPr>
        <xdr:cNvPr id="137" name="楕円 136"/>
        <xdr:cNvSpPr/>
      </xdr:nvSpPr>
      <xdr:spPr>
        <a:xfrm>
          <a:off x="45847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123190</xdr:rowOff>
    </xdr:from>
    <xdr:ext cx="534670" cy="254000"/>
    <xdr:sp macro="" textlink="">
      <xdr:nvSpPr>
        <xdr:cNvPr id="138" name="総務費該当値テキスト"/>
        <xdr:cNvSpPr txBox="1"/>
      </xdr:nvSpPr>
      <xdr:spPr>
        <a:xfrm>
          <a:off x="4686300" y="972439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152400</xdr:rowOff>
    </xdr:from>
    <xdr:to xmlns:xdr="http://schemas.openxmlformats.org/drawingml/2006/spreadsheetDrawing">
      <xdr:col>20</xdr:col>
      <xdr:colOff>38100</xdr:colOff>
      <xdr:row>57</xdr:row>
      <xdr:rowOff>82550</xdr:rowOff>
    </xdr:to>
    <xdr:sp macro="" textlink="">
      <xdr:nvSpPr>
        <xdr:cNvPr id="139" name="楕円 138"/>
        <xdr:cNvSpPr/>
      </xdr:nvSpPr>
      <xdr:spPr>
        <a:xfrm>
          <a:off x="37465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73660</xdr:rowOff>
    </xdr:from>
    <xdr:ext cx="529590" cy="259080"/>
    <xdr:sp macro="" textlink="">
      <xdr:nvSpPr>
        <xdr:cNvPr id="140" name="テキスト ボックス 139"/>
        <xdr:cNvSpPr txBox="1"/>
      </xdr:nvSpPr>
      <xdr:spPr>
        <a:xfrm>
          <a:off x="3529965" y="98463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152400</xdr:rowOff>
    </xdr:from>
    <xdr:to xmlns:xdr="http://schemas.openxmlformats.org/drawingml/2006/spreadsheetDrawing">
      <xdr:col>15</xdr:col>
      <xdr:colOff>101600</xdr:colOff>
      <xdr:row>57</xdr:row>
      <xdr:rowOff>82550</xdr:rowOff>
    </xdr:to>
    <xdr:sp macro="" textlink="">
      <xdr:nvSpPr>
        <xdr:cNvPr id="141" name="楕円 140"/>
        <xdr:cNvSpPr/>
      </xdr:nvSpPr>
      <xdr:spPr>
        <a:xfrm>
          <a:off x="28575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73660</xdr:rowOff>
    </xdr:from>
    <xdr:ext cx="529590" cy="259080"/>
    <xdr:sp macro="" textlink="">
      <xdr:nvSpPr>
        <xdr:cNvPr id="142" name="テキスト ボックス 141"/>
        <xdr:cNvSpPr txBox="1"/>
      </xdr:nvSpPr>
      <xdr:spPr>
        <a:xfrm>
          <a:off x="2640965" y="98463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78105</xdr:rowOff>
    </xdr:from>
    <xdr:to xmlns:xdr="http://schemas.openxmlformats.org/drawingml/2006/spreadsheetDrawing">
      <xdr:col>10</xdr:col>
      <xdr:colOff>165100</xdr:colOff>
      <xdr:row>57</xdr:row>
      <xdr:rowOff>8255</xdr:rowOff>
    </xdr:to>
    <xdr:sp macro="" textlink="">
      <xdr:nvSpPr>
        <xdr:cNvPr id="143" name="楕円 142"/>
        <xdr:cNvSpPr/>
      </xdr:nvSpPr>
      <xdr:spPr>
        <a:xfrm>
          <a:off x="1968500" y="967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24765</xdr:rowOff>
    </xdr:from>
    <xdr:ext cx="593725" cy="259080"/>
    <xdr:sp macro="" textlink="">
      <xdr:nvSpPr>
        <xdr:cNvPr id="144" name="テキスト ボックス 143"/>
        <xdr:cNvSpPr txBox="1"/>
      </xdr:nvSpPr>
      <xdr:spPr>
        <a:xfrm>
          <a:off x="1719580" y="94545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14605</xdr:rowOff>
    </xdr:from>
    <xdr:to xmlns:xdr="http://schemas.openxmlformats.org/drawingml/2006/spreadsheetDrawing">
      <xdr:col>6</xdr:col>
      <xdr:colOff>38100</xdr:colOff>
      <xdr:row>54</xdr:row>
      <xdr:rowOff>116205</xdr:rowOff>
    </xdr:to>
    <xdr:sp macro="" textlink="">
      <xdr:nvSpPr>
        <xdr:cNvPr id="145" name="楕円 144"/>
        <xdr:cNvSpPr/>
      </xdr:nvSpPr>
      <xdr:spPr>
        <a:xfrm>
          <a:off x="1079500" y="927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132715</xdr:rowOff>
    </xdr:from>
    <xdr:ext cx="593725" cy="254000"/>
    <xdr:sp macro="" textlink="">
      <xdr:nvSpPr>
        <xdr:cNvPr id="146" name="テキスト ボックス 145"/>
        <xdr:cNvSpPr txBox="1"/>
      </xdr:nvSpPr>
      <xdr:spPr>
        <a:xfrm>
          <a:off x="830580" y="90481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5" name="テキスト ボックス 154"/>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0550" cy="254000"/>
    <xdr:sp macro="" textlink="">
      <xdr:nvSpPr>
        <xdr:cNvPr id="157" name="テキスト ボックス 156"/>
        <xdr:cNvSpPr txBox="1"/>
      </xdr:nvSpPr>
      <xdr:spPr>
        <a:xfrm>
          <a:off x="166370" y="13827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8" name="直線コネクタ 157"/>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0550" cy="259080"/>
    <xdr:sp macro="" textlink="">
      <xdr:nvSpPr>
        <xdr:cNvPr id="159" name="テキスト ボックス 158"/>
        <xdr:cNvSpPr txBox="1"/>
      </xdr:nvSpPr>
      <xdr:spPr>
        <a:xfrm>
          <a:off x="166370" y="135013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0" name="直線コネクタ 159"/>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0550" cy="254000"/>
    <xdr:sp macro="" textlink="">
      <xdr:nvSpPr>
        <xdr:cNvPr id="161" name="テキスト ボックス 160"/>
        <xdr:cNvSpPr txBox="1"/>
      </xdr:nvSpPr>
      <xdr:spPr>
        <a:xfrm>
          <a:off x="166370" y="13174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2" name="直線コネクタ 161"/>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0550" cy="259080"/>
    <xdr:sp macro="" textlink="">
      <xdr:nvSpPr>
        <xdr:cNvPr id="163" name="テキスト ボックス 162"/>
        <xdr:cNvSpPr txBox="1"/>
      </xdr:nvSpPr>
      <xdr:spPr>
        <a:xfrm>
          <a:off x="166370" y="12847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4" name="直線コネクタ 163"/>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0550" cy="254000"/>
    <xdr:sp macro="" textlink="">
      <xdr:nvSpPr>
        <xdr:cNvPr id="165" name="テキスト ボックス 164"/>
        <xdr:cNvSpPr txBox="1"/>
      </xdr:nvSpPr>
      <xdr:spPr>
        <a:xfrm>
          <a:off x="166370" y="12522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6" name="直線コネクタ 165"/>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0550" cy="258445"/>
    <xdr:sp macro="" textlink="">
      <xdr:nvSpPr>
        <xdr:cNvPr id="167" name="テキスト ボックス 166"/>
        <xdr:cNvSpPr txBox="1"/>
      </xdr:nvSpPr>
      <xdr:spPr>
        <a:xfrm>
          <a:off x="166370" y="12195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8" name="直線コネクタ 167"/>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0550" cy="259080"/>
    <xdr:sp macro="" textlink="">
      <xdr:nvSpPr>
        <xdr:cNvPr id="169" name="テキスト ボックス 168"/>
        <xdr:cNvSpPr txBox="1"/>
      </xdr:nvSpPr>
      <xdr:spPr>
        <a:xfrm>
          <a:off x="166370" y="11868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71" name="テキスト ボックス 170"/>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48260</xdr:rowOff>
    </xdr:from>
    <xdr:to xmlns:xdr="http://schemas.openxmlformats.org/drawingml/2006/spreadsheetDrawing">
      <xdr:col>24</xdr:col>
      <xdr:colOff>62865</xdr:colOff>
      <xdr:row>79</xdr:row>
      <xdr:rowOff>60325</xdr:rowOff>
    </xdr:to>
    <xdr:cxnSp macro="">
      <xdr:nvCxnSpPr>
        <xdr:cNvPr id="173" name="直線コネクタ 172"/>
        <xdr:cNvCxnSpPr/>
      </xdr:nvCxnSpPr>
      <xdr:spPr>
        <a:xfrm flipV="1">
          <a:off x="4633595" y="12221210"/>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64135</xdr:rowOff>
    </xdr:from>
    <xdr:ext cx="598805" cy="254000"/>
    <xdr:sp macro="" textlink="">
      <xdr:nvSpPr>
        <xdr:cNvPr id="174" name="民生費最小値テキスト"/>
        <xdr:cNvSpPr txBox="1"/>
      </xdr:nvSpPr>
      <xdr:spPr>
        <a:xfrm>
          <a:off x="4686300" y="1360868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60325</xdr:rowOff>
    </xdr:from>
    <xdr:to xmlns:xdr="http://schemas.openxmlformats.org/drawingml/2006/spreadsheetDrawing">
      <xdr:col>24</xdr:col>
      <xdr:colOff>152400</xdr:colOff>
      <xdr:row>79</xdr:row>
      <xdr:rowOff>60325</xdr:rowOff>
    </xdr:to>
    <xdr:cxnSp macro="">
      <xdr:nvCxnSpPr>
        <xdr:cNvPr id="175" name="直線コネクタ 174"/>
        <xdr:cNvCxnSpPr/>
      </xdr:nvCxnSpPr>
      <xdr:spPr>
        <a:xfrm>
          <a:off x="4546600" y="13604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166370</xdr:rowOff>
    </xdr:from>
    <xdr:ext cx="598805" cy="254000"/>
    <xdr:sp macro="" textlink="">
      <xdr:nvSpPr>
        <xdr:cNvPr id="176" name="民生費最大値テキスト"/>
        <xdr:cNvSpPr txBox="1"/>
      </xdr:nvSpPr>
      <xdr:spPr>
        <a:xfrm>
          <a:off x="4686300" y="1199642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48260</xdr:rowOff>
    </xdr:from>
    <xdr:to xmlns:xdr="http://schemas.openxmlformats.org/drawingml/2006/spreadsheetDrawing">
      <xdr:col>24</xdr:col>
      <xdr:colOff>152400</xdr:colOff>
      <xdr:row>71</xdr:row>
      <xdr:rowOff>48260</xdr:rowOff>
    </xdr:to>
    <xdr:cxnSp macro="">
      <xdr:nvCxnSpPr>
        <xdr:cNvPr id="177" name="直線コネクタ 176"/>
        <xdr:cNvCxnSpPr/>
      </xdr:nvCxnSpPr>
      <xdr:spPr>
        <a:xfrm>
          <a:off x="4546600" y="1222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72390</xdr:rowOff>
    </xdr:from>
    <xdr:to xmlns:xdr="http://schemas.openxmlformats.org/drawingml/2006/spreadsheetDrawing">
      <xdr:col>24</xdr:col>
      <xdr:colOff>63500</xdr:colOff>
      <xdr:row>78</xdr:row>
      <xdr:rowOff>6350</xdr:rowOff>
    </xdr:to>
    <xdr:cxnSp macro="">
      <xdr:nvCxnSpPr>
        <xdr:cNvPr id="178" name="直線コネクタ 177"/>
        <xdr:cNvCxnSpPr/>
      </xdr:nvCxnSpPr>
      <xdr:spPr>
        <a:xfrm flipV="1">
          <a:off x="3797300" y="13274040"/>
          <a:ext cx="8382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109855</xdr:rowOff>
    </xdr:from>
    <xdr:ext cx="598805" cy="254000"/>
    <xdr:sp macro="" textlink="">
      <xdr:nvSpPr>
        <xdr:cNvPr id="179" name="民生費平均値テキスト"/>
        <xdr:cNvSpPr txBox="1"/>
      </xdr:nvSpPr>
      <xdr:spPr>
        <a:xfrm>
          <a:off x="4686300" y="12968605"/>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86995</xdr:rowOff>
    </xdr:from>
    <xdr:to xmlns:xdr="http://schemas.openxmlformats.org/drawingml/2006/spreadsheetDrawing">
      <xdr:col>24</xdr:col>
      <xdr:colOff>114300</xdr:colOff>
      <xdr:row>77</xdr:row>
      <xdr:rowOff>17780</xdr:rowOff>
    </xdr:to>
    <xdr:sp macro="" textlink="">
      <xdr:nvSpPr>
        <xdr:cNvPr id="180" name="フローチャート: 判断 179"/>
        <xdr:cNvSpPr/>
      </xdr:nvSpPr>
      <xdr:spPr>
        <a:xfrm>
          <a:off x="45847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6350</xdr:rowOff>
    </xdr:from>
    <xdr:to xmlns:xdr="http://schemas.openxmlformats.org/drawingml/2006/spreadsheetDrawing">
      <xdr:col>19</xdr:col>
      <xdr:colOff>177800</xdr:colOff>
      <xdr:row>78</xdr:row>
      <xdr:rowOff>36830</xdr:rowOff>
    </xdr:to>
    <xdr:cxnSp macro="">
      <xdr:nvCxnSpPr>
        <xdr:cNvPr id="181" name="直線コネクタ 180"/>
        <xdr:cNvCxnSpPr/>
      </xdr:nvCxnSpPr>
      <xdr:spPr>
        <a:xfrm flipV="1">
          <a:off x="2908300" y="133794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26670</xdr:rowOff>
    </xdr:from>
    <xdr:to xmlns:xdr="http://schemas.openxmlformats.org/drawingml/2006/spreadsheetDrawing">
      <xdr:col>20</xdr:col>
      <xdr:colOff>38100</xdr:colOff>
      <xdr:row>77</xdr:row>
      <xdr:rowOff>128270</xdr:rowOff>
    </xdr:to>
    <xdr:sp macro="" textlink="">
      <xdr:nvSpPr>
        <xdr:cNvPr id="182" name="フローチャート: 判断 181"/>
        <xdr:cNvSpPr/>
      </xdr:nvSpPr>
      <xdr:spPr>
        <a:xfrm>
          <a:off x="37465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144780</xdr:rowOff>
    </xdr:from>
    <xdr:ext cx="593725" cy="254000"/>
    <xdr:sp macro="" textlink="">
      <xdr:nvSpPr>
        <xdr:cNvPr id="183" name="テキスト ボックス 182"/>
        <xdr:cNvSpPr txBox="1"/>
      </xdr:nvSpPr>
      <xdr:spPr>
        <a:xfrm>
          <a:off x="3497580" y="130035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36830</xdr:rowOff>
    </xdr:from>
    <xdr:to xmlns:xdr="http://schemas.openxmlformats.org/drawingml/2006/spreadsheetDrawing">
      <xdr:col>15</xdr:col>
      <xdr:colOff>50800</xdr:colOff>
      <xdr:row>78</xdr:row>
      <xdr:rowOff>47625</xdr:rowOff>
    </xdr:to>
    <xdr:cxnSp macro="">
      <xdr:nvCxnSpPr>
        <xdr:cNvPr id="184" name="直線コネクタ 183"/>
        <xdr:cNvCxnSpPr/>
      </xdr:nvCxnSpPr>
      <xdr:spPr>
        <a:xfrm flipV="1">
          <a:off x="2019300" y="1340993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146685</xdr:rowOff>
    </xdr:from>
    <xdr:to xmlns:xdr="http://schemas.openxmlformats.org/drawingml/2006/spreadsheetDrawing">
      <xdr:col>15</xdr:col>
      <xdr:colOff>101600</xdr:colOff>
      <xdr:row>78</xdr:row>
      <xdr:rowOff>76835</xdr:rowOff>
    </xdr:to>
    <xdr:sp macro="" textlink="">
      <xdr:nvSpPr>
        <xdr:cNvPr id="185" name="フローチャート: 判断 184"/>
        <xdr:cNvSpPr/>
      </xdr:nvSpPr>
      <xdr:spPr>
        <a:xfrm>
          <a:off x="2857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93345</xdr:rowOff>
    </xdr:from>
    <xdr:ext cx="593725" cy="259080"/>
    <xdr:sp macro="" textlink="">
      <xdr:nvSpPr>
        <xdr:cNvPr id="186" name="テキスト ボックス 185"/>
        <xdr:cNvSpPr txBox="1"/>
      </xdr:nvSpPr>
      <xdr:spPr>
        <a:xfrm>
          <a:off x="2608580" y="131235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47625</xdr:rowOff>
    </xdr:from>
    <xdr:to xmlns:xdr="http://schemas.openxmlformats.org/drawingml/2006/spreadsheetDrawing">
      <xdr:col>10</xdr:col>
      <xdr:colOff>114300</xdr:colOff>
      <xdr:row>79</xdr:row>
      <xdr:rowOff>94615</xdr:rowOff>
    </xdr:to>
    <xdr:cxnSp macro="">
      <xdr:nvCxnSpPr>
        <xdr:cNvPr id="187" name="直線コネクタ 186"/>
        <xdr:cNvCxnSpPr/>
      </xdr:nvCxnSpPr>
      <xdr:spPr>
        <a:xfrm flipV="1">
          <a:off x="1130300" y="13420725"/>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44450</xdr:rowOff>
    </xdr:from>
    <xdr:to xmlns:xdr="http://schemas.openxmlformats.org/drawingml/2006/spreadsheetDrawing">
      <xdr:col>10</xdr:col>
      <xdr:colOff>165100</xdr:colOff>
      <xdr:row>77</xdr:row>
      <xdr:rowOff>146050</xdr:rowOff>
    </xdr:to>
    <xdr:sp macro="" textlink="">
      <xdr:nvSpPr>
        <xdr:cNvPr id="188" name="フローチャート: 判断 187"/>
        <xdr:cNvSpPr/>
      </xdr:nvSpPr>
      <xdr:spPr>
        <a:xfrm>
          <a:off x="19685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162560</xdr:rowOff>
    </xdr:from>
    <xdr:ext cx="593725" cy="259080"/>
    <xdr:sp macro="" textlink="">
      <xdr:nvSpPr>
        <xdr:cNvPr id="189" name="テキスト ボックス 188"/>
        <xdr:cNvSpPr txBox="1"/>
      </xdr:nvSpPr>
      <xdr:spPr>
        <a:xfrm>
          <a:off x="1719580" y="1302131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144145</xdr:rowOff>
    </xdr:from>
    <xdr:to xmlns:xdr="http://schemas.openxmlformats.org/drawingml/2006/spreadsheetDrawing">
      <xdr:col>6</xdr:col>
      <xdr:colOff>38100</xdr:colOff>
      <xdr:row>79</xdr:row>
      <xdr:rowOff>74930</xdr:rowOff>
    </xdr:to>
    <xdr:sp macro="" textlink="">
      <xdr:nvSpPr>
        <xdr:cNvPr id="190" name="フローチャート: 判断 189"/>
        <xdr:cNvSpPr/>
      </xdr:nvSpPr>
      <xdr:spPr>
        <a:xfrm>
          <a:off x="1079500" y="135172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90805</xdr:rowOff>
    </xdr:from>
    <xdr:ext cx="593725" cy="258445"/>
    <xdr:sp macro="" textlink="">
      <xdr:nvSpPr>
        <xdr:cNvPr id="191" name="テキスト ボックス 190"/>
        <xdr:cNvSpPr txBox="1"/>
      </xdr:nvSpPr>
      <xdr:spPr>
        <a:xfrm>
          <a:off x="830580" y="1329245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21590</xdr:rowOff>
    </xdr:from>
    <xdr:to xmlns:xdr="http://schemas.openxmlformats.org/drawingml/2006/spreadsheetDrawing">
      <xdr:col>24</xdr:col>
      <xdr:colOff>114300</xdr:colOff>
      <xdr:row>77</xdr:row>
      <xdr:rowOff>123190</xdr:rowOff>
    </xdr:to>
    <xdr:sp macro="" textlink="">
      <xdr:nvSpPr>
        <xdr:cNvPr id="197" name="楕円 196"/>
        <xdr:cNvSpPr/>
      </xdr:nvSpPr>
      <xdr:spPr>
        <a:xfrm>
          <a:off x="4584700" y="1322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0</xdr:rowOff>
    </xdr:from>
    <xdr:ext cx="598805" cy="259080"/>
    <xdr:sp macro="" textlink="">
      <xdr:nvSpPr>
        <xdr:cNvPr id="198" name="民生費該当値テキスト"/>
        <xdr:cNvSpPr txBox="1"/>
      </xdr:nvSpPr>
      <xdr:spPr>
        <a:xfrm>
          <a:off x="4686300" y="13201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126365</xdr:rowOff>
    </xdr:from>
    <xdr:to xmlns:xdr="http://schemas.openxmlformats.org/drawingml/2006/spreadsheetDrawing">
      <xdr:col>20</xdr:col>
      <xdr:colOff>38100</xdr:colOff>
      <xdr:row>78</xdr:row>
      <xdr:rowOff>56515</xdr:rowOff>
    </xdr:to>
    <xdr:sp macro="" textlink="">
      <xdr:nvSpPr>
        <xdr:cNvPr id="199" name="楕円 198"/>
        <xdr:cNvSpPr/>
      </xdr:nvSpPr>
      <xdr:spPr>
        <a:xfrm>
          <a:off x="3746500" y="1332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47625</xdr:rowOff>
    </xdr:from>
    <xdr:ext cx="593725" cy="259080"/>
    <xdr:sp macro="" textlink="">
      <xdr:nvSpPr>
        <xdr:cNvPr id="200" name="テキスト ボックス 199"/>
        <xdr:cNvSpPr txBox="1"/>
      </xdr:nvSpPr>
      <xdr:spPr>
        <a:xfrm>
          <a:off x="3497580" y="134207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157480</xdr:rowOff>
    </xdr:from>
    <xdr:to xmlns:xdr="http://schemas.openxmlformats.org/drawingml/2006/spreadsheetDrawing">
      <xdr:col>15</xdr:col>
      <xdr:colOff>101600</xdr:colOff>
      <xdr:row>78</xdr:row>
      <xdr:rowOff>87630</xdr:rowOff>
    </xdr:to>
    <xdr:sp macro="" textlink="">
      <xdr:nvSpPr>
        <xdr:cNvPr id="201" name="楕円 200"/>
        <xdr:cNvSpPr/>
      </xdr:nvSpPr>
      <xdr:spPr>
        <a:xfrm>
          <a:off x="2857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78740</xdr:rowOff>
    </xdr:from>
    <xdr:ext cx="593725" cy="259080"/>
    <xdr:sp macro="" textlink="">
      <xdr:nvSpPr>
        <xdr:cNvPr id="202" name="テキスト ボックス 201"/>
        <xdr:cNvSpPr txBox="1"/>
      </xdr:nvSpPr>
      <xdr:spPr>
        <a:xfrm>
          <a:off x="2608580" y="134518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168275</xdr:rowOff>
    </xdr:from>
    <xdr:to xmlns:xdr="http://schemas.openxmlformats.org/drawingml/2006/spreadsheetDrawing">
      <xdr:col>10</xdr:col>
      <xdr:colOff>165100</xdr:colOff>
      <xdr:row>78</xdr:row>
      <xdr:rowOff>98425</xdr:rowOff>
    </xdr:to>
    <xdr:sp macro="" textlink="">
      <xdr:nvSpPr>
        <xdr:cNvPr id="203" name="楕円 202"/>
        <xdr:cNvSpPr/>
      </xdr:nvSpPr>
      <xdr:spPr>
        <a:xfrm>
          <a:off x="1968500" y="133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89535</xdr:rowOff>
    </xdr:from>
    <xdr:ext cx="593725" cy="254000"/>
    <xdr:sp macro="" textlink="">
      <xdr:nvSpPr>
        <xdr:cNvPr id="204" name="テキスト ボックス 203"/>
        <xdr:cNvSpPr txBox="1"/>
      </xdr:nvSpPr>
      <xdr:spPr>
        <a:xfrm>
          <a:off x="1719580" y="1346263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43815</xdr:rowOff>
    </xdr:from>
    <xdr:to xmlns:xdr="http://schemas.openxmlformats.org/drawingml/2006/spreadsheetDrawing">
      <xdr:col>6</xdr:col>
      <xdr:colOff>38100</xdr:colOff>
      <xdr:row>79</xdr:row>
      <xdr:rowOff>145415</xdr:rowOff>
    </xdr:to>
    <xdr:sp macro="" textlink="">
      <xdr:nvSpPr>
        <xdr:cNvPr id="205" name="楕円 204"/>
        <xdr:cNvSpPr/>
      </xdr:nvSpPr>
      <xdr:spPr>
        <a:xfrm>
          <a:off x="1079500" y="1358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136525</xdr:rowOff>
    </xdr:from>
    <xdr:ext cx="593725" cy="258445"/>
    <xdr:sp macro="" textlink="">
      <xdr:nvSpPr>
        <xdr:cNvPr id="206" name="テキスト ボックス 205"/>
        <xdr:cNvSpPr txBox="1"/>
      </xdr:nvSpPr>
      <xdr:spPr>
        <a:xfrm>
          <a:off x="830580" y="1368107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5" name="テキスト ボックス 214"/>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840" cy="254000"/>
    <xdr:sp macro="" textlink="">
      <xdr:nvSpPr>
        <xdr:cNvPr id="217" name="テキスト ボックス 216"/>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8" name="直線コネクタ 217"/>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9" name="テキスト ボックス 218"/>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0" name="直線コネクタ 219"/>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1" name="テキスト ボックス 220"/>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2" name="直線コネクタ 221"/>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4000"/>
    <xdr:sp macro="" textlink="">
      <xdr:nvSpPr>
        <xdr:cNvPr id="223" name="テキスト ボックス 222"/>
        <xdr:cNvSpPr txBox="1"/>
      </xdr:nvSpPr>
      <xdr:spPr>
        <a:xfrm>
          <a:off x="230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4" name="直線コネクタ 223"/>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0550" cy="259080"/>
    <xdr:sp macro="" textlink="">
      <xdr:nvSpPr>
        <xdr:cNvPr id="225" name="テキスト ボックス 224"/>
        <xdr:cNvSpPr txBox="1"/>
      </xdr:nvSpPr>
      <xdr:spPr>
        <a:xfrm>
          <a:off x="166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6" name="直線コネクタ 225"/>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0550" cy="259080"/>
    <xdr:sp macro="" textlink="">
      <xdr:nvSpPr>
        <xdr:cNvPr id="227" name="テキスト ボックス 226"/>
        <xdr:cNvSpPr txBox="1"/>
      </xdr:nvSpPr>
      <xdr:spPr>
        <a:xfrm>
          <a:off x="166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8" name="直線コネクタ 227"/>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9" name="テキスト ボックス 228"/>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121920</xdr:rowOff>
    </xdr:from>
    <xdr:to xmlns:xdr="http://schemas.openxmlformats.org/drawingml/2006/spreadsheetDrawing">
      <xdr:col>24</xdr:col>
      <xdr:colOff>62865</xdr:colOff>
      <xdr:row>99</xdr:row>
      <xdr:rowOff>37465</xdr:rowOff>
    </xdr:to>
    <xdr:cxnSp macro="">
      <xdr:nvCxnSpPr>
        <xdr:cNvPr id="231" name="直線コネクタ 230"/>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41275</xdr:rowOff>
    </xdr:from>
    <xdr:ext cx="534670" cy="254000"/>
    <xdr:sp macro="" textlink="">
      <xdr:nvSpPr>
        <xdr:cNvPr id="232" name="衛生費最小値テキスト"/>
        <xdr:cNvSpPr txBox="1"/>
      </xdr:nvSpPr>
      <xdr:spPr>
        <a:xfrm>
          <a:off x="4686300" y="1701482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37465</xdr:rowOff>
    </xdr:from>
    <xdr:to xmlns:xdr="http://schemas.openxmlformats.org/drawingml/2006/spreadsheetDrawing">
      <xdr:col>24</xdr:col>
      <xdr:colOff>152400</xdr:colOff>
      <xdr:row>99</xdr:row>
      <xdr:rowOff>37465</xdr:rowOff>
    </xdr:to>
    <xdr:cxnSp macro="">
      <xdr:nvCxnSpPr>
        <xdr:cNvPr id="233" name="直線コネクタ 232"/>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68580</xdr:rowOff>
    </xdr:from>
    <xdr:ext cx="598805" cy="259080"/>
    <xdr:sp macro="" textlink="">
      <xdr:nvSpPr>
        <xdr:cNvPr id="234" name="衛生費最大値テキスト"/>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121920</xdr:rowOff>
    </xdr:from>
    <xdr:to xmlns:xdr="http://schemas.openxmlformats.org/drawingml/2006/spreadsheetDrawing">
      <xdr:col>24</xdr:col>
      <xdr:colOff>152400</xdr:colOff>
      <xdr:row>89</xdr:row>
      <xdr:rowOff>121920</xdr:rowOff>
    </xdr:to>
    <xdr:cxnSp macro="">
      <xdr:nvCxnSpPr>
        <xdr:cNvPr id="235" name="直線コネクタ 234"/>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97790</xdr:rowOff>
    </xdr:from>
    <xdr:to xmlns:xdr="http://schemas.openxmlformats.org/drawingml/2006/spreadsheetDrawing">
      <xdr:col>24</xdr:col>
      <xdr:colOff>63500</xdr:colOff>
      <xdr:row>98</xdr:row>
      <xdr:rowOff>109220</xdr:rowOff>
    </xdr:to>
    <xdr:cxnSp macro="">
      <xdr:nvCxnSpPr>
        <xdr:cNvPr id="236" name="直線コネクタ 235"/>
        <xdr:cNvCxnSpPr/>
      </xdr:nvCxnSpPr>
      <xdr:spPr>
        <a:xfrm flipV="1">
          <a:off x="3797300" y="168998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156845</xdr:rowOff>
    </xdr:from>
    <xdr:ext cx="534670" cy="254000"/>
    <xdr:sp macro="" textlink="">
      <xdr:nvSpPr>
        <xdr:cNvPr id="237" name="衛生費平均値テキスト"/>
        <xdr:cNvSpPr txBox="1"/>
      </xdr:nvSpPr>
      <xdr:spPr>
        <a:xfrm>
          <a:off x="4686300" y="1644459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133985</xdr:rowOff>
    </xdr:from>
    <xdr:to xmlns:xdr="http://schemas.openxmlformats.org/drawingml/2006/spreadsheetDrawing">
      <xdr:col>24</xdr:col>
      <xdr:colOff>114300</xdr:colOff>
      <xdr:row>97</xdr:row>
      <xdr:rowOff>64135</xdr:rowOff>
    </xdr:to>
    <xdr:sp macro="" textlink="">
      <xdr:nvSpPr>
        <xdr:cNvPr id="238" name="フローチャート: 判断 237"/>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168910</xdr:rowOff>
    </xdr:from>
    <xdr:to xmlns:xdr="http://schemas.openxmlformats.org/drawingml/2006/spreadsheetDrawing">
      <xdr:col>19</xdr:col>
      <xdr:colOff>177800</xdr:colOff>
      <xdr:row>98</xdr:row>
      <xdr:rowOff>109220</xdr:rowOff>
    </xdr:to>
    <xdr:cxnSp macro="">
      <xdr:nvCxnSpPr>
        <xdr:cNvPr id="239" name="直線コネクタ 238"/>
        <xdr:cNvCxnSpPr/>
      </xdr:nvCxnSpPr>
      <xdr:spPr>
        <a:xfrm>
          <a:off x="2908300" y="1679956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12700</xdr:rowOff>
    </xdr:from>
    <xdr:to xmlns:xdr="http://schemas.openxmlformats.org/drawingml/2006/spreadsheetDrawing">
      <xdr:col>20</xdr:col>
      <xdr:colOff>38100</xdr:colOff>
      <xdr:row>97</xdr:row>
      <xdr:rowOff>114300</xdr:rowOff>
    </xdr:to>
    <xdr:sp macro="" textlink="">
      <xdr:nvSpPr>
        <xdr:cNvPr id="240" name="フローチャート: 判断 239"/>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130810</xdr:rowOff>
    </xdr:from>
    <xdr:ext cx="529590" cy="259080"/>
    <xdr:sp macro="" textlink="">
      <xdr:nvSpPr>
        <xdr:cNvPr id="241" name="テキスト ボックス 240"/>
        <xdr:cNvSpPr txBox="1"/>
      </xdr:nvSpPr>
      <xdr:spPr>
        <a:xfrm>
          <a:off x="3529965" y="164185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168910</xdr:rowOff>
    </xdr:from>
    <xdr:to xmlns:xdr="http://schemas.openxmlformats.org/drawingml/2006/spreadsheetDrawing">
      <xdr:col>15</xdr:col>
      <xdr:colOff>50800</xdr:colOff>
      <xdr:row>98</xdr:row>
      <xdr:rowOff>22860</xdr:rowOff>
    </xdr:to>
    <xdr:cxnSp macro="">
      <xdr:nvCxnSpPr>
        <xdr:cNvPr id="242" name="直線コネクタ 241"/>
        <xdr:cNvCxnSpPr/>
      </xdr:nvCxnSpPr>
      <xdr:spPr>
        <a:xfrm flipV="1">
          <a:off x="2019300" y="1679956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154940</xdr:rowOff>
    </xdr:from>
    <xdr:to xmlns:xdr="http://schemas.openxmlformats.org/drawingml/2006/spreadsheetDrawing">
      <xdr:col>15</xdr:col>
      <xdr:colOff>101600</xdr:colOff>
      <xdr:row>97</xdr:row>
      <xdr:rowOff>85090</xdr:rowOff>
    </xdr:to>
    <xdr:sp macro="" textlink="">
      <xdr:nvSpPr>
        <xdr:cNvPr id="243" name="フローチャート: 判断 242"/>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101600</xdr:rowOff>
    </xdr:from>
    <xdr:ext cx="529590" cy="259080"/>
    <xdr:sp macro="" textlink="">
      <xdr:nvSpPr>
        <xdr:cNvPr id="244" name="テキスト ボックス 243"/>
        <xdr:cNvSpPr txBox="1"/>
      </xdr:nvSpPr>
      <xdr:spPr>
        <a:xfrm>
          <a:off x="2640965" y="163893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22860</xdr:rowOff>
    </xdr:from>
    <xdr:to xmlns:xdr="http://schemas.openxmlformats.org/drawingml/2006/spreadsheetDrawing">
      <xdr:col>10</xdr:col>
      <xdr:colOff>114300</xdr:colOff>
      <xdr:row>99</xdr:row>
      <xdr:rowOff>29845</xdr:rowOff>
    </xdr:to>
    <xdr:cxnSp macro="">
      <xdr:nvCxnSpPr>
        <xdr:cNvPr id="245" name="直線コネクタ 244"/>
        <xdr:cNvCxnSpPr/>
      </xdr:nvCxnSpPr>
      <xdr:spPr>
        <a:xfrm flipV="1">
          <a:off x="1130300" y="16824960"/>
          <a:ext cx="8890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7620</xdr:rowOff>
    </xdr:from>
    <xdr:to xmlns:xdr="http://schemas.openxmlformats.org/drawingml/2006/spreadsheetDrawing">
      <xdr:col>10</xdr:col>
      <xdr:colOff>165100</xdr:colOff>
      <xdr:row>97</xdr:row>
      <xdr:rowOff>109220</xdr:rowOff>
    </xdr:to>
    <xdr:sp macro="" textlink="">
      <xdr:nvSpPr>
        <xdr:cNvPr id="246" name="フローチャート: 判断 245"/>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125730</xdr:rowOff>
    </xdr:from>
    <xdr:ext cx="529590" cy="259080"/>
    <xdr:sp macro="" textlink="">
      <xdr:nvSpPr>
        <xdr:cNvPr id="247" name="テキスト ボックス 246"/>
        <xdr:cNvSpPr txBox="1"/>
      </xdr:nvSpPr>
      <xdr:spPr>
        <a:xfrm>
          <a:off x="1751965" y="164134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105410</xdr:rowOff>
    </xdr:from>
    <xdr:to xmlns:xdr="http://schemas.openxmlformats.org/drawingml/2006/spreadsheetDrawing">
      <xdr:col>6</xdr:col>
      <xdr:colOff>38100</xdr:colOff>
      <xdr:row>98</xdr:row>
      <xdr:rowOff>35560</xdr:rowOff>
    </xdr:to>
    <xdr:sp macro="" textlink="">
      <xdr:nvSpPr>
        <xdr:cNvPr id="248" name="フローチャート: 判断 247"/>
        <xdr:cNvSpPr/>
      </xdr:nvSpPr>
      <xdr:spPr>
        <a:xfrm>
          <a:off x="1079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52070</xdr:rowOff>
    </xdr:from>
    <xdr:ext cx="529590" cy="254000"/>
    <xdr:sp macro="" textlink="">
      <xdr:nvSpPr>
        <xdr:cNvPr id="249" name="テキスト ボックス 248"/>
        <xdr:cNvSpPr txBox="1"/>
      </xdr:nvSpPr>
      <xdr:spPr>
        <a:xfrm>
          <a:off x="862965" y="165112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1" name="テキスト ボックス 250"/>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2" name="テキスト ボックス 251"/>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4" name="テキスト ボックス 253"/>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46355</xdr:rowOff>
    </xdr:from>
    <xdr:to xmlns:xdr="http://schemas.openxmlformats.org/drawingml/2006/spreadsheetDrawing">
      <xdr:col>24</xdr:col>
      <xdr:colOff>114300</xdr:colOff>
      <xdr:row>98</xdr:row>
      <xdr:rowOff>147955</xdr:rowOff>
    </xdr:to>
    <xdr:sp macro="" textlink="">
      <xdr:nvSpPr>
        <xdr:cNvPr id="255" name="楕円 254"/>
        <xdr:cNvSpPr/>
      </xdr:nvSpPr>
      <xdr:spPr>
        <a:xfrm>
          <a:off x="45847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132715</xdr:rowOff>
    </xdr:from>
    <xdr:ext cx="534670" cy="254000"/>
    <xdr:sp macro="" textlink="">
      <xdr:nvSpPr>
        <xdr:cNvPr id="256" name="衛生費該当値テキスト"/>
        <xdr:cNvSpPr txBox="1"/>
      </xdr:nvSpPr>
      <xdr:spPr>
        <a:xfrm>
          <a:off x="4686300" y="167633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57785</xdr:rowOff>
    </xdr:from>
    <xdr:to xmlns:xdr="http://schemas.openxmlformats.org/drawingml/2006/spreadsheetDrawing">
      <xdr:col>20</xdr:col>
      <xdr:colOff>38100</xdr:colOff>
      <xdr:row>98</xdr:row>
      <xdr:rowOff>159385</xdr:rowOff>
    </xdr:to>
    <xdr:sp macro="" textlink="">
      <xdr:nvSpPr>
        <xdr:cNvPr id="257" name="楕円 256"/>
        <xdr:cNvSpPr/>
      </xdr:nvSpPr>
      <xdr:spPr>
        <a:xfrm>
          <a:off x="3746500" y="1685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150495</xdr:rowOff>
    </xdr:from>
    <xdr:ext cx="529590" cy="259080"/>
    <xdr:sp macro="" textlink="">
      <xdr:nvSpPr>
        <xdr:cNvPr id="258" name="テキスト ボックス 257"/>
        <xdr:cNvSpPr txBox="1"/>
      </xdr:nvSpPr>
      <xdr:spPr>
        <a:xfrm>
          <a:off x="3529965" y="169525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118110</xdr:rowOff>
    </xdr:from>
    <xdr:to xmlns:xdr="http://schemas.openxmlformats.org/drawingml/2006/spreadsheetDrawing">
      <xdr:col>15</xdr:col>
      <xdr:colOff>101600</xdr:colOff>
      <xdr:row>98</xdr:row>
      <xdr:rowOff>48260</xdr:rowOff>
    </xdr:to>
    <xdr:sp macro="" textlink="">
      <xdr:nvSpPr>
        <xdr:cNvPr id="259" name="楕円 258"/>
        <xdr:cNvSpPr/>
      </xdr:nvSpPr>
      <xdr:spPr>
        <a:xfrm>
          <a:off x="2857500" y="167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39370</xdr:rowOff>
    </xdr:from>
    <xdr:ext cx="529590" cy="259080"/>
    <xdr:sp macro="" textlink="">
      <xdr:nvSpPr>
        <xdr:cNvPr id="260" name="テキスト ボックス 259"/>
        <xdr:cNvSpPr txBox="1"/>
      </xdr:nvSpPr>
      <xdr:spPr>
        <a:xfrm>
          <a:off x="2640965" y="168414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143510</xdr:rowOff>
    </xdr:from>
    <xdr:to xmlns:xdr="http://schemas.openxmlformats.org/drawingml/2006/spreadsheetDrawing">
      <xdr:col>10</xdr:col>
      <xdr:colOff>165100</xdr:colOff>
      <xdr:row>98</xdr:row>
      <xdr:rowOff>73660</xdr:rowOff>
    </xdr:to>
    <xdr:sp macro="" textlink="">
      <xdr:nvSpPr>
        <xdr:cNvPr id="261" name="楕円 260"/>
        <xdr:cNvSpPr/>
      </xdr:nvSpPr>
      <xdr:spPr>
        <a:xfrm>
          <a:off x="19685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64770</xdr:rowOff>
    </xdr:from>
    <xdr:ext cx="529590" cy="254000"/>
    <xdr:sp macro="" textlink="">
      <xdr:nvSpPr>
        <xdr:cNvPr id="262" name="テキスト ボックス 261"/>
        <xdr:cNvSpPr txBox="1"/>
      </xdr:nvSpPr>
      <xdr:spPr>
        <a:xfrm>
          <a:off x="1751965" y="168668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150495</xdr:rowOff>
    </xdr:from>
    <xdr:to xmlns:xdr="http://schemas.openxmlformats.org/drawingml/2006/spreadsheetDrawing">
      <xdr:col>6</xdr:col>
      <xdr:colOff>38100</xdr:colOff>
      <xdr:row>99</xdr:row>
      <xdr:rowOff>80645</xdr:rowOff>
    </xdr:to>
    <xdr:sp macro="" textlink="">
      <xdr:nvSpPr>
        <xdr:cNvPr id="263" name="楕円 262"/>
        <xdr:cNvSpPr/>
      </xdr:nvSpPr>
      <xdr:spPr>
        <a:xfrm>
          <a:off x="1079500" y="1695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71755</xdr:rowOff>
    </xdr:from>
    <xdr:ext cx="529590" cy="259080"/>
    <xdr:sp macro="" textlink="">
      <xdr:nvSpPr>
        <xdr:cNvPr id="264" name="テキスト ボックス 263"/>
        <xdr:cNvSpPr txBox="1"/>
      </xdr:nvSpPr>
      <xdr:spPr>
        <a:xfrm>
          <a:off x="862965" y="170453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73" name="テキスト ボックス 272"/>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4" name="直線コネクタ 273"/>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5" name="直線コネクタ 274"/>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840" cy="259080"/>
    <xdr:sp macro="" textlink="">
      <xdr:nvSpPr>
        <xdr:cNvPr id="276" name="テキスト ボックス 275"/>
        <xdr:cNvSpPr txBox="1"/>
      </xdr:nvSpPr>
      <xdr:spPr>
        <a:xfrm>
          <a:off x="6355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7" name="直線コネクタ 276"/>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2280" cy="254000"/>
    <xdr:sp macro="" textlink="">
      <xdr:nvSpPr>
        <xdr:cNvPr id="278" name="テキスト ボックス 277"/>
        <xdr:cNvSpPr txBox="1"/>
      </xdr:nvSpPr>
      <xdr:spPr>
        <a:xfrm>
          <a:off x="6136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9" name="直線コネクタ 278"/>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2280" cy="259080"/>
    <xdr:sp macro="" textlink="">
      <xdr:nvSpPr>
        <xdr:cNvPr id="280" name="テキスト ボックス 279"/>
        <xdr:cNvSpPr txBox="1"/>
      </xdr:nvSpPr>
      <xdr:spPr>
        <a:xfrm>
          <a:off x="6136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1" name="直線コネクタ 280"/>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2280" cy="254000"/>
    <xdr:sp macro="" textlink="">
      <xdr:nvSpPr>
        <xdr:cNvPr id="282" name="テキスト ボックス 281"/>
        <xdr:cNvSpPr txBox="1"/>
      </xdr:nvSpPr>
      <xdr:spPr>
        <a:xfrm>
          <a:off x="6136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3" name="直線コネクタ 282"/>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2280" cy="258445"/>
    <xdr:sp macro="" textlink="">
      <xdr:nvSpPr>
        <xdr:cNvPr id="284" name="テキスト ボックス 283"/>
        <xdr:cNvSpPr txBox="1"/>
      </xdr:nvSpPr>
      <xdr:spPr>
        <a:xfrm>
          <a:off x="6136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5" name="直線コネクタ 284"/>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2280" cy="259080"/>
    <xdr:sp macro="" textlink="">
      <xdr:nvSpPr>
        <xdr:cNvPr id="286" name="テキスト ボックス 285"/>
        <xdr:cNvSpPr txBox="1"/>
      </xdr:nvSpPr>
      <xdr:spPr>
        <a:xfrm>
          <a:off x="6136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7" name="直線コネクタ 286"/>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2280" cy="254000"/>
    <xdr:sp macro="" textlink="">
      <xdr:nvSpPr>
        <xdr:cNvPr id="288" name="テキスト ボックス 287"/>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15875</xdr:rowOff>
    </xdr:from>
    <xdr:to xmlns:xdr="http://schemas.openxmlformats.org/drawingml/2006/spreadsheetDrawing">
      <xdr:col>54</xdr:col>
      <xdr:colOff>189865</xdr:colOff>
      <xdr:row>39</xdr:row>
      <xdr:rowOff>99060</xdr:rowOff>
    </xdr:to>
    <xdr:cxnSp macro="">
      <xdr:nvCxnSpPr>
        <xdr:cNvPr id="290" name="直線コネクタ 289"/>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91"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2" name="直線コネクタ 291"/>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133985</xdr:rowOff>
    </xdr:from>
    <xdr:ext cx="469900" cy="254000"/>
    <xdr:sp macro="" textlink="">
      <xdr:nvSpPr>
        <xdr:cNvPr id="293" name="労働費最大値テキスト"/>
        <xdr:cNvSpPr txBox="1"/>
      </xdr:nvSpPr>
      <xdr:spPr>
        <a:xfrm>
          <a:off x="10528300" y="493458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15875</xdr:rowOff>
    </xdr:from>
    <xdr:to xmlns:xdr="http://schemas.openxmlformats.org/drawingml/2006/spreadsheetDrawing">
      <xdr:col>55</xdr:col>
      <xdr:colOff>88900</xdr:colOff>
      <xdr:row>30</xdr:row>
      <xdr:rowOff>15875</xdr:rowOff>
    </xdr:to>
    <xdr:cxnSp macro="">
      <xdr:nvCxnSpPr>
        <xdr:cNvPr id="294" name="直線コネクタ 293"/>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99060</xdr:rowOff>
    </xdr:from>
    <xdr:to xmlns:xdr="http://schemas.openxmlformats.org/drawingml/2006/spreadsheetDrawing">
      <xdr:col>55</xdr:col>
      <xdr:colOff>0</xdr:colOff>
      <xdr:row>39</xdr:row>
      <xdr:rowOff>99060</xdr:rowOff>
    </xdr:to>
    <xdr:cxnSp macro="">
      <xdr:nvCxnSpPr>
        <xdr:cNvPr id="295" name="直線コネクタ 294"/>
        <xdr:cNvCxnSpPr/>
      </xdr:nvCxnSpPr>
      <xdr:spPr>
        <a:xfrm>
          <a:off x="9639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89535</xdr:rowOff>
    </xdr:from>
    <xdr:ext cx="378460" cy="254000"/>
    <xdr:sp macro="" textlink="">
      <xdr:nvSpPr>
        <xdr:cNvPr id="296" name="労働費平均値テキスト"/>
        <xdr:cNvSpPr txBox="1"/>
      </xdr:nvSpPr>
      <xdr:spPr>
        <a:xfrm>
          <a:off x="10528300" y="6261735"/>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66675</xdr:rowOff>
    </xdr:from>
    <xdr:to xmlns:xdr="http://schemas.openxmlformats.org/drawingml/2006/spreadsheetDrawing">
      <xdr:col>55</xdr:col>
      <xdr:colOff>50800</xdr:colOff>
      <xdr:row>37</xdr:row>
      <xdr:rowOff>168275</xdr:rowOff>
    </xdr:to>
    <xdr:sp macro="" textlink="">
      <xdr:nvSpPr>
        <xdr:cNvPr id="297" name="フローチャート: 判断 296"/>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99060</xdr:rowOff>
    </xdr:from>
    <xdr:to xmlns:xdr="http://schemas.openxmlformats.org/drawingml/2006/spreadsheetDrawing">
      <xdr:col>50</xdr:col>
      <xdr:colOff>114300</xdr:colOff>
      <xdr:row>39</xdr:row>
      <xdr:rowOff>99060</xdr:rowOff>
    </xdr:to>
    <xdr:cxnSp macro="">
      <xdr:nvCxnSpPr>
        <xdr:cNvPr id="298" name="直線コネクタ 297"/>
        <xdr:cNvCxnSpPr/>
      </xdr:nvCxnSpPr>
      <xdr:spPr>
        <a:xfrm>
          <a:off x="8750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78105</xdr:rowOff>
    </xdr:from>
    <xdr:to xmlns:xdr="http://schemas.openxmlformats.org/drawingml/2006/spreadsheetDrawing">
      <xdr:col>50</xdr:col>
      <xdr:colOff>165100</xdr:colOff>
      <xdr:row>38</xdr:row>
      <xdr:rowOff>8255</xdr:rowOff>
    </xdr:to>
    <xdr:sp macro="" textlink="">
      <xdr:nvSpPr>
        <xdr:cNvPr id="299" name="フローチャート: 判断 298"/>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24765</xdr:rowOff>
    </xdr:from>
    <xdr:ext cx="378460" cy="259080"/>
    <xdr:sp macro="" textlink="">
      <xdr:nvSpPr>
        <xdr:cNvPr id="300" name="テキスト ボックス 299"/>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99060</xdr:rowOff>
    </xdr:from>
    <xdr:to xmlns:xdr="http://schemas.openxmlformats.org/drawingml/2006/spreadsheetDrawing">
      <xdr:col>45</xdr:col>
      <xdr:colOff>177800</xdr:colOff>
      <xdr:row>39</xdr:row>
      <xdr:rowOff>99060</xdr:rowOff>
    </xdr:to>
    <xdr:cxnSp macro="">
      <xdr:nvCxnSpPr>
        <xdr:cNvPr id="301" name="直線コネクタ 300"/>
        <xdr:cNvCxnSpPr/>
      </xdr:nvCxnSpPr>
      <xdr:spPr>
        <a:xfrm>
          <a:off x="7861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95250</xdr:rowOff>
    </xdr:from>
    <xdr:to xmlns:xdr="http://schemas.openxmlformats.org/drawingml/2006/spreadsheetDrawing">
      <xdr:col>46</xdr:col>
      <xdr:colOff>38100</xdr:colOff>
      <xdr:row>38</xdr:row>
      <xdr:rowOff>25400</xdr:rowOff>
    </xdr:to>
    <xdr:sp macro="" textlink="">
      <xdr:nvSpPr>
        <xdr:cNvPr id="302" name="フローチャート: 判断 301"/>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41910</xdr:rowOff>
    </xdr:from>
    <xdr:ext cx="378460" cy="254000"/>
    <xdr:sp macro="" textlink="">
      <xdr:nvSpPr>
        <xdr:cNvPr id="303" name="テキスト ボックス 302"/>
        <xdr:cNvSpPr txBox="1"/>
      </xdr:nvSpPr>
      <xdr:spPr>
        <a:xfrm>
          <a:off x="8561070" y="621411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99060</xdr:rowOff>
    </xdr:from>
    <xdr:to xmlns:xdr="http://schemas.openxmlformats.org/drawingml/2006/spreadsheetDrawing">
      <xdr:col>41</xdr:col>
      <xdr:colOff>50800</xdr:colOff>
      <xdr:row>39</xdr:row>
      <xdr:rowOff>99060</xdr:rowOff>
    </xdr:to>
    <xdr:cxnSp macro="">
      <xdr:nvCxnSpPr>
        <xdr:cNvPr id="304" name="直線コネクタ 303"/>
        <xdr:cNvCxnSpPr/>
      </xdr:nvCxnSpPr>
      <xdr:spPr>
        <a:xfrm>
          <a:off x="697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70485</xdr:rowOff>
    </xdr:from>
    <xdr:to xmlns:xdr="http://schemas.openxmlformats.org/drawingml/2006/spreadsheetDrawing">
      <xdr:col>41</xdr:col>
      <xdr:colOff>101600</xdr:colOff>
      <xdr:row>38</xdr:row>
      <xdr:rowOff>635</xdr:rowOff>
    </xdr:to>
    <xdr:sp macro="" textlink="">
      <xdr:nvSpPr>
        <xdr:cNvPr id="305" name="フローチャート: 判断 304"/>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17780</xdr:rowOff>
    </xdr:from>
    <xdr:ext cx="378460" cy="254000"/>
    <xdr:sp macro="" textlink="">
      <xdr:nvSpPr>
        <xdr:cNvPr id="306" name="テキスト ボックス 305"/>
        <xdr:cNvSpPr txBox="1"/>
      </xdr:nvSpPr>
      <xdr:spPr>
        <a:xfrm>
          <a:off x="7672070" y="618998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36830</xdr:rowOff>
    </xdr:from>
    <xdr:to xmlns:xdr="http://schemas.openxmlformats.org/drawingml/2006/spreadsheetDrawing">
      <xdr:col>36</xdr:col>
      <xdr:colOff>165100</xdr:colOff>
      <xdr:row>37</xdr:row>
      <xdr:rowOff>138430</xdr:rowOff>
    </xdr:to>
    <xdr:sp macro="" textlink="">
      <xdr:nvSpPr>
        <xdr:cNvPr id="307" name="フローチャート: 判断 306"/>
        <xdr:cNvSpPr/>
      </xdr:nvSpPr>
      <xdr:spPr>
        <a:xfrm>
          <a:off x="6921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35</xdr:row>
      <xdr:rowOff>154940</xdr:rowOff>
    </xdr:from>
    <xdr:ext cx="464820" cy="254000"/>
    <xdr:sp macro="" textlink="">
      <xdr:nvSpPr>
        <xdr:cNvPr id="308" name="テキスト ボックス 307"/>
        <xdr:cNvSpPr txBox="1"/>
      </xdr:nvSpPr>
      <xdr:spPr>
        <a:xfrm>
          <a:off x="6737350" y="615569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9" name="テキスト ボックス 308"/>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0" name="テキスト ボックス 309"/>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1" name="テキスト ボックス 310"/>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2" name="テキスト ボックス 311"/>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3" name="テキスト ボックス 312"/>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48260</xdr:rowOff>
    </xdr:from>
    <xdr:to xmlns:xdr="http://schemas.openxmlformats.org/drawingml/2006/spreadsheetDrawing">
      <xdr:col>55</xdr:col>
      <xdr:colOff>50800</xdr:colOff>
      <xdr:row>39</xdr:row>
      <xdr:rowOff>149860</xdr:rowOff>
    </xdr:to>
    <xdr:sp macro="" textlink="">
      <xdr:nvSpPr>
        <xdr:cNvPr id="314" name="楕円 313"/>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134620</xdr:rowOff>
    </xdr:from>
    <xdr:ext cx="249555" cy="254000"/>
    <xdr:sp macro="" textlink="">
      <xdr:nvSpPr>
        <xdr:cNvPr id="315" name="労働費該当値テキスト"/>
        <xdr:cNvSpPr txBox="1"/>
      </xdr:nvSpPr>
      <xdr:spPr>
        <a:xfrm>
          <a:off x="10528300" y="664972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48260</xdr:rowOff>
    </xdr:from>
    <xdr:to xmlns:xdr="http://schemas.openxmlformats.org/drawingml/2006/spreadsheetDrawing">
      <xdr:col>50</xdr:col>
      <xdr:colOff>165100</xdr:colOff>
      <xdr:row>39</xdr:row>
      <xdr:rowOff>149860</xdr:rowOff>
    </xdr:to>
    <xdr:sp macro="" textlink="">
      <xdr:nvSpPr>
        <xdr:cNvPr id="316" name="楕円 315"/>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140970</xdr:rowOff>
    </xdr:from>
    <xdr:ext cx="244475" cy="259080"/>
    <xdr:sp macro="" textlink="">
      <xdr:nvSpPr>
        <xdr:cNvPr id="317" name="テキスト ボックス 316"/>
        <xdr:cNvSpPr txBox="1"/>
      </xdr:nvSpPr>
      <xdr:spPr>
        <a:xfrm>
          <a:off x="9514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39</xdr:row>
      <xdr:rowOff>48260</xdr:rowOff>
    </xdr:from>
    <xdr:to xmlns:xdr="http://schemas.openxmlformats.org/drawingml/2006/spreadsheetDrawing">
      <xdr:col>46</xdr:col>
      <xdr:colOff>38100</xdr:colOff>
      <xdr:row>39</xdr:row>
      <xdr:rowOff>149860</xdr:rowOff>
    </xdr:to>
    <xdr:sp macro="" textlink="">
      <xdr:nvSpPr>
        <xdr:cNvPr id="318" name="楕円 317"/>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140970</xdr:rowOff>
    </xdr:from>
    <xdr:ext cx="244475" cy="259080"/>
    <xdr:sp macro="" textlink="">
      <xdr:nvSpPr>
        <xdr:cNvPr id="319" name="テキスト ボックス 318"/>
        <xdr:cNvSpPr txBox="1"/>
      </xdr:nvSpPr>
      <xdr:spPr>
        <a:xfrm>
          <a:off x="8625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39</xdr:row>
      <xdr:rowOff>48260</xdr:rowOff>
    </xdr:from>
    <xdr:to xmlns:xdr="http://schemas.openxmlformats.org/drawingml/2006/spreadsheetDrawing">
      <xdr:col>41</xdr:col>
      <xdr:colOff>101600</xdr:colOff>
      <xdr:row>39</xdr:row>
      <xdr:rowOff>149860</xdr:rowOff>
    </xdr:to>
    <xdr:sp macro="" textlink="">
      <xdr:nvSpPr>
        <xdr:cNvPr id="320" name="楕円 319"/>
        <xdr:cNvSpPr/>
      </xdr:nvSpPr>
      <xdr:spPr>
        <a:xfrm>
          <a:off x="781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140970</xdr:rowOff>
    </xdr:from>
    <xdr:ext cx="244475" cy="259080"/>
    <xdr:sp macro="" textlink="">
      <xdr:nvSpPr>
        <xdr:cNvPr id="321" name="テキスト ボックス 320"/>
        <xdr:cNvSpPr txBox="1"/>
      </xdr:nvSpPr>
      <xdr:spPr>
        <a:xfrm>
          <a:off x="7736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39</xdr:row>
      <xdr:rowOff>48260</xdr:rowOff>
    </xdr:from>
    <xdr:to xmlns:xdr="http://schemas.openxmlformats.org/drawingml/2006/spreadsheetDrawing">
      <xdr:col>36</xdr:col>
      <xdr:colOff>165100</xdr:colOff>
      <xdr:row>39</xdr:row>
      <xdr:rowOff>149860</xdr:rowOff>
    </xdr:to>
    <xdr:sp macro="" textlink="">
      <xdr:nvSpPr>
        <xdr:cNvPr id="322" name="楕円 321"/>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140970</xdr:rowOff>
    </xdr:from>
    <xdr:ext cx="244475" cy="259080"/>
    <xdr:sp macro="" textlink="">
      <xdr:nvSpPr>
        <xdr:cNvPr id="323" name="テキスト ボックス 322"/>
        <xdr:cNvSpPr txBox="1"/>
      </xdr:nvSpPr>
      <xdr:spPr>
        <a:xfrm>
          <a:off x="6847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32" name="テキスト ボックス 331"/>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3" name="直線コネクタ 332"/>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4" name="直線コネクタ 333"/>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35" name="テキスト ボックス 334"/>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6" name="直線コネクタ 335"/>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7" name="テキスト ボックス 336"/>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8" name="直線コネクタ 337"/>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4000"/>
    <xdr:sp macro="" textlink="">
      <xdr:nvSpPr>
        <xdr:cNvPr id="339" name="テキスト ボックス 338"/>
        <xdr:cNvSpPr txBox="1"/>
      </xdr:nvSpPr>
      <xdr:spPr>
        <a:xfrm>
          <a:off x="6072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0" name="直線コネクタ 339"/>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41" name="テキスト ボックス 340"/>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2" name="直線コネクタ 341"/>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43" name="テキスト ボックス 342"/>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0550" cy="254000"/>
    <xdr:sp macro="" textlink="">
      <xdr:nvSpPr>
        <xdr:cNvPr id="345" name="テキスト ボックス 344"/>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149225</xdr:rowOff>
    </xdr:from>
    <xdr:to xmlns:xdr="http://schemas.openxmlformats.org/drawingml/2006/spreadsheetDrawing">
      <xdr:col>54</xdr:col>
      <xdr:colOff>189865</xdr:colOff>
      <xdr:row>59</xdr:row>
      <xdr:rowOff>27305</xdr:rowOff>
    </xdr:to>
    <xdr:cxnSp macro="">
      <xdr:nvCxnSpPr>
        <xdr:cNvPr id="347" name="直線コネクタ 346"/>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31115</xdr:rowOff>
    </xdr:from>
    <xdr:ext cx="378460" cy="254000"/>
    <xdr:sp macro="" textlink="">
      <xdr:nvSpPr>
        <xdr:cNvPr id="348" name="農林水産業費最小値テキスト"/>
        <xdr:cNvSpPr txBox="1"/>
      </xdr:nvSpPr>
      <xdr:spPr>
        <a:xfrm>
          <a:off x="10528300" y="1014666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27305</xdr:rowOff>
    </xdr:from>
    <xdr:to xmlns:xdr="http://schemas.openxmlformats.org/drawingml/2006/spreadsheetDrawing">
      <xdr:col>55</xdr:col>
      <xdr:colOff>88900</xdr:colOff>
      <xdr:row>59</xdr:row>
      <xdr:rowOff>27305</xdr:rowOff>
    </xdr:to>
    <xdr:cxnSp macro="">
      <xdr:nvCxnSpPr>
        <xdr:cNvPr id="349" name="直線コネクタ 348"/>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95885</xdr:rowOff>
    </xdr:from>
    <xdr:ext cx="534670" cy="259080"/>
    <xdr:sp macro="" textlink="">
      <xdr:nvSpPr>
        <xdr:cNvPr id="350" name="農林水産業費最大値テキスト"/>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149225</xdr:rowOff>
    </xdr:from>
    <xdr:to xmlns:xdr="http://schemas.openxmlformats.org/drawingml/2006/spreadsheetDrawing">
      <xdr:col>55</xdr:col>
      <xdr:colOff>88900</xdr:colOff>
      <xdr:row>51</xdr:row>
      <xdr:rowOff>149225</xdr:rowOff>
    </xdr:to>
    <xdr:cxnSp macro="">
      <xdr:nvCxnSpPr>
        <xdr:cNvPr id="351" name="直線コネクタ 350"/>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10795</xdr:rowOff>
    </xdr:from>
    <xdr:to xmlns:xdr="http://schemas.openxmlformats.org/drawingml/2006/spreadsheetDrawing">
      <xdr:col>55</xdr:col>
      <xdr:colOff>0</xdr:colOff>
      <xdr:row>57</xdr:row>
      <xdr:rowOff>57785</xdr:rowOff>
    </xdr:to>
    <xdr:cxnSp macro="">
      <xdr:nvCxnSpPr>
        <xdr:cNvPr id="352" name="直線コネクタ 351"/>
        <xdr:cNvCxnSpPr/>
      </xdr:nvCxnSpPr>
      <xdr:spPr>
        <a:xfrm flipV="1">
          <a:off x="9639300" y="978344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120650</xdr:rowOff>
    </xdr:from>
    <xdr:ext cx="534670" cy="254000"/>
    <xdr:sp macro="" textlink="">
      <xdr:nvSpPr>
        <xdr:cNvPr id="353" name="農林水産業費平均値テキスト"/>
        <xdr:cNvSpPr txBox="1"/>
      </xdr:nvSpPr>
      <xdr:spPr>
        <a:xfrm>
          <a:off x="10528300" y="955040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97790</xdr:rowOff>
    </xdr:from>
    <xdr:to xmlns:xdr="http://schemas.openxmlformats.org/drawingml/2006/spreadsheetDrawing">
      <xdr:col>55</xdr:col>
      <xdr:colOff>50800</xdr:colOff>
      <xdr:row>57</xdr:row>
      <xdr:rowOff>27305</xdr:rowOff>
    </xdr:to>
    <xdr:sp macro="" textlink="">
      <xdr:nvSpPr>
        <xdr:cNvPr id="354" name="フローチャート: 判断 353"/>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57785</xdr:rowOff>
    </xdr:from>
    <xdr:to xmlns:xdr="http://schemas.openxmlformats.org/drawingml/2006/spreadsheetDrawing">
      <xdr:col>50</xdr:col>
      <xdr:colOff>114300</xdr:colOff>
      <xdr:row>57</xdr:row>
      <xdr:rowOff>112395</xdr:rowOff>
    </xdr:to>
    <xdr:cxnSp macro="">
      <xdr:nvCxnSpPr>
        <xdr:cNvPr id="355" name="直線コネクタ 354"/>
        <xdr:cNvCxnSpPr/>
      </xdr:nvCxnSpPr>
      <xdr:spPr>
        <a:xfrm flipV="1">
          <a:off x="8750300" y="983043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87630</xdr:rowOff>
    </xdr:from>
    <xdr:to xmlns:xdr="http://schemas.openxmlformats.org/drawingml/2006/spreadsheetDrawing">
      <xdr:col>50</xdr:col>
      <xdr:colOff>165100</xdr:colOff>
      <xdr:row>57</xdr:row>
      <xdr:rowOff>17780</xdr:rowOff>
    </xdr:to>
    <xdr:sp macro="" textlink="">
      <xdr:nvSpPr>
        <xdr:cNvPr id="356" name="フローチャート: 判断 355"/>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34290</xdr:rowOff>
    </xdr:from>
    <xdr:ext cx="529590" cy="259080"/>
    <xdr:sp macro="" textlink="">
      <xdr:nvSpPr>
        <xdr:cNvPr id="357" name="テキスト ボックス 356"/>
        <xdr:cNvSpPr txBox="1"/>
      </xdr:nvSpPr>
      <xdr:spPr>
        <a:xfrm>
          <a:off x="9371965" y="94640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99695</xdr:rowOff>
    </xdr:from>
    <xdr:to xmlns:xdr="http://schemas.openxmlformats.org/drawingml/2006/spreadsheetDrawing">
      <xdr:col>45</xdr:col>
      <xdr:colOff>177800</xdr:colOff>
      <xdr:row>57</xdr:row>
      <xdr:rowOff>112395</xdr:rowOff>
    </xdr:to>
    <xdr:cxnSp macro="">
      <xdr:nvCxnSpPr>
        <xdr:cNvPr id="358" name="直線コネクタ 357"/>
        <xdr:cNvCxnSpPr/>
      </xdr:nvCxnSpPr>
      <xdr:spPr>
        <a:xfrm>
          <a:off x="7861300" y="987234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94615</xdr:rowOff>
    </xdr:from>
    <xdr:to xmlns:xdr="http://schemas.openxmlformats.org/drawingml/2006/spreadsheetDrawing">
      <xdr:col>46</xdr:col>
      <xdr:colOff>38100</xdr:colOff>
      <xdr:row>57</xdr:row>
      <xdr:rowOff>24765</xdr:rowOff>
    </xdr:to>
    <xdr:sp macro="" textlink="">
      <xdr:nvSpPr>
        <xdr:cNvPr id="359" name="フローチャート: 判断 358"/>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41275</xdr:rowOff>
    </xdr:from>
    <xdr:ext cx="529590" cy="254000"/>
    <xdr:sp macro="" textlink="">
      <xdr:nvSpPr>
        <xdr:cNvPr id="360" name="テキスト ボックス 359"/>
        <xdr:cNvSpPr txBox="1"/>
      </xdr:nvSpPr>
      <xdr:spPr>
        <a:xfrm>
          <a:off x="8482965" y="94710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93980</xdr:rowOff>
    </xdr:from>
    <xdr:to xmlns:xdr="http://schemas.openxmlformats.org/drawingml/2006/spreadsheetDrawing">
      <xdr:col>41</xdr:col>
      <xdr:colOff>50800</xdr:colOff>
      <xdr:row>57</xdr:row>
      <xdr:rowOff>99695</xdr:rowOff>
    </xdr:to>
    <xdr:cxnSp macro="">
      <xdr:nvCxnSpPr>
        <xdr:cNvPr id="361" name="直線コネクタ 360"/>
        <xdr:cNvCxnSpPr/>
      </xdr:nvCxnSpPr>
      <xdr:spPr>
        <a:xfrm>
          <a:off x="6972300" y="98666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113665</xdr:rowOff>
    </xdr:from>
    <xdr:to xmlns:xdr="http://schemas.openxmlformats.org/drawingml/2006/spreadsheetDrawing">
      <xdr:col>41</xdr:col>
      <xdr:colOff>101600</xdr:colOff>
      <xdr:row>57</xdr:row>
      <xdr:rowOff>43815</xdr:rowOff>
    </xdr:to>
    <xdr:sp macro="" textlink="">
      <xdr:nvSpPr>
        <xdr:cNvPr id="362" name="フローチャート: 判断 361"/>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60325</xdr:rowOff>
    </xdr:from>
    <xdr:ext cx="529590" cy="259080"/>
    <xdr:sp macro="" textlink="">
      <xdr:nvSpPr>
        <xdr:cNvPr id="363" name="テキスト ボックス 362"/>
        <xdr:cNvSpPr txBox="1"/>
      </xdr:nvSpPr>
      <xdr:spPr>
        <a:xfrm>
          <a:off x="7593965" y="94900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105410</xdr:rowOff>
    </xdr:from>
    <xdr:to xmlns:xdr="http://schemas.openxmlformats.org/drawingml/2006/spreadsheetDrawing">
      <xdr:col>36</xdr:col>
      <xdr:colOff>165100</xdr:colOff>
      <xdr:row>57</xdr:row>
      <xdr:rowOff>35560</xdr:rowOff>
    </xdr:to>
    <xdr:sp macro="" textlink="">
      <xdr:nvSpPr>
        <xdr:cNvPr id="364" name="フローチャート: 判断 363"/>
        <xdr:cNvSpPr/>
      </xdr:nvSpPr>
      <xdr:spPr>
        <a:xfrm>
          <a:off x="6921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52070</xdr:rowOff>
    </xdr:from>
    <xdr:ext cx="529590" cy="254000"/>
    <xdr:sp macro="" textlink="">
      <xdr:nvSpPr>
        <xdr:cNvPr id="365" name="テキスト ボックス 364"/>
        <xdr:cNvSpPr txBox="1"/>
      </xdr:nvSpPr>
      <xdr:spPr>
        <a:xfrm>
          <a:off x="6704965" y="9481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132080</xdr:rowOff>
    </xdr:from>
    <xdr:to xmlns:xdr="http://schemas.openxmlformats.org/drawingml/2006/spreadsheetDrawing">
      <xdr:col>55</xdr:col>
      <xdr:colOff>50800</xdr:colOff>
      <xdr:row>57</xdr:row>
      <xdr:rowOff>61595</xdr:rowOff>
    </xdr:to>
    <xdr:sp macro="" textlink="">
      <xdr:nvSpPr>
        <xdr:cNvPr id="371" name="楕円 370"/>
        <xdr:cNvSpPr/>
      </xdr:nvSpPr>
      <xdr:spPr>
        <a:xfrm>
          <a:off x="10426700" y="9733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109855</xdr:rowOff>
    </xdr:from>
    <xdr:ext cx="534670" cy="254000"/>
    <xdr:sp macro="" textlink="">
      <xdr:nvSpPr>
        <xdr:cNvPr id="372" name="農林水産業費該当値テキスト"/>
        <xdr:cNvSpPr txBox="1"/>
      </xdr:nvSpPr>
      <xdr:spPr>
        <a:xfrm>
          <a:off x="10528300" y="971105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6985</xdr:rowOff>
    </xdr:from>
    <xdr:to xmlns:xdr="http://schemas.openxmlformats.org/drawingml/2006/spreadsheetDrawing">
      <xdr:col>50</xdr:col>
      <xdr:colOff>165100</xdr:colOff>
      <xdr:row>57</xdr:row>
      <xdr:rowOff>109220</xdr:rowOff>
    </xdr:to>
    <xdr:sp macro="" textlink="">
      <xdr:nvSpPr>
        <xdr:cNvPr id="373" name="楕円 372"/>
        <xdr:cNvSpPr/>
      </xdr:nvSpPr>
      <xdr:spPr>
        <a:xfrm>
          <a:off x="9588500" y="9779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99695</xdr:rowOff>
    </xdr:from>
    <xdr:ext cx="529590" cy="254000"/>
    <xdr:sp macro="" textlink="">
      <xdr:nvSpPr>
        <xdr:cNvPr id="374" name="テキスト ボックス 373"/>
        <xdr:cNvSpPr txBox="1"/>
      </xdr:nvSpPr>
      <xdr:spPr>
        <a:xfrm>
          <a:off x="9371965" y="9872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61595</xdr:rowOff>
    </xdr:from>
    <xdr:to xmlns:xdr="http://schemas.openxmlformats.org/drawingml/2006/spreadsheetDrawing">
      <xdr:col>46</xdr:col>
      <xdr:colOff>38100</xdr:colOff>
      <xdr:row>57</xdr:row>
      <xdr:rowOff>163195</xdr:rowOff>
    </xdr:to>
    <xdr:sp macro="" textlink="">
      <xdr:nvSpPr>
        <xdr:cNvPr id="375" name="楕円 374"/>
        <xdr:cNvSpPr/>
      </xdr:nvSpPr>
      <xdr:spPr>
        <a:xfrm>
          <a:off x="8699500" y="98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154940</xdr:rowOff>
    </xdr:from>
    <xdr:ext cx="529590" cy="254000"/>
    <xdr:sp macro="" textlink="">
      <xdr:nvSpPr>
        <xdr:cNvPr id="376" name="テキスト ボックス 375"/>
        <xdr:cNvSpPr txBox="1"/>
      </xdr:nvSpPr>
      <xdr:spPr>
        <a:xfrm>
          <a:off x="8482965" y="99275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48895</xdr:rowOff>
    </xdr:from>
    <xdr:to xmlns:xdr="http://schemas.openxmlformats.org/drawingml/2006/spreadsheetDrawing">
      <xdr:col>41</xdr:col>
      <xdr:colOff>101600</xdr:colOff>
      <xdr:row>57</xdr:row>
      <xdr:rowOff>150495</xdr:rowOff>
    </xdr:to>
    <xdr:sp macro="" textlink="">
      <xdr:nvSpPr>
        <xdr:cNvPr id="377" name="楕円 376"/>
        <xdr:cNvSpPr/>
      </xdr:nvSpPr>
      <xdr:spPr>
        <a:xfrm>
          <a:off x="7810500" y="98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141605</xdr:rowOff>
    </xdr:from>
    <xdr:ext cx="529590" cy="259080"/>
    <xdr:sp macro="" textlink="">
      <xdr:nvSpPr>
        <xdr:cNvPr id="378" name="テキスト ボックス 377"/>
        <xdr:cNvSpPr txBox="1"/>
      </xdr:nvSpPr>
      <xdr:spPr>
        <a:xfrm>
          <a:off x="7593965" y="99142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43180</xdr:rowOff>
    </xdr:from>
    <xdr:to xmlns:xdr="http://schemas.openxmlformats.org/drawingml/2006/spreadsheetDrawing">
      <xdr:col>36</xdr:col>
      <xdr:colOff>165100</xdr:colOff>
      <xdr:row>57</xdr:row>
      <xdr:rowOff>144780</xdr:rowOff>
    </xdr:to>
    <xdr:sp macro="" textlink="">
      <xdr:nvSpPr>
        <xdr:cNvPr id="379" name="楕円 378"/>
        <xdr:cNvSpPr/>
      </xdr:nvSpPr>
      <xdr:spPr>
        <a:xfrm>
          <a:off x="6921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135890</xdr:rowOff>
    </xdr:from>
    <xdr:ext cx="529590" cy="259080"/>
    <xdr:sp macro="" textlink="">
      <xdr:nvSpPr>
        <xdr:cNvPr id="380" name="テキスト ボックス 379"/>
        <xdr:cNvSpPr txBox="1"/>
      </xdr:nvSpPr>
      <xdr:spPr>
        <a:xfrm>
          <a:off x="6704965" y="9908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9" name="テキスト ボックス 388"/>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1" name="直線コネクタ 390"/>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840" cy="259080"/>
    <xdr:sp macro="" textlink="">
      <xdr:nvSpPr>
        <xdr:cNvPr id="392" name="テキスト ボックス 391"/>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3" name="直線コネクタ 392"/>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4" name="テキスト ボックス 393"/>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5" name="直線コネクタ 394"/>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4000"/>
    <xdr:sp macro="" textlink="">
      <xdr:nvSpPr>
        <xdr:cNvPr id="396" name="テキスト ボックス 395"/>
        <xdr:cNvSpPr txBox="1"/>
      </xdr:nvSpPr>
      <xdr:spPr>
        <a:xfrm>
          <a:off x="6072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7" name="直線コネクタ 396"/>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8" name="テキスト ボックス 397"/>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9" name="直線コネクタ 398"/>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0" name="テキスト ボックス 399"/>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402" name="テキスト ボックス 401"/>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149225</xdr:rowOff>
    </xdr:from>
    <xdr:to xmlns:xdr="http://schemas.openxmlformats.org/drawingml/2006/spreadsheetDrawing">
      <xdr:col>54</xdr:col>
      <xdr:colOff>189865</xdr:colOff>
      <xdr:row>78</xdr:row>
      <xdr:rowOff>169545</xdr:rowOff>
    </xdr:to>
    <xdr:cxnSp macro="">
      <xdr:nvCxnSpPr>
        <xdr:cNvPr id="404" name="直線コネクタ 403"/>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xdr:rowOff>
    </xdr:from>
    <xdr:ext cx="469900" cy="259080"/>
    <xdr:sp macro="" textlink="">
      <xdr:nvSpPr>
        <xdr:cNvPr id="405" name="商工費最小値テキスト"/>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169545</xdr:rowOff>
    </xdr:from>
    <xdr:to xmlns:xdr="http://schemas.openxmlformats.org/drawingml/2006/spreadsheetDrawing">
      <xdr:col>55</xdr:col>
      <xdr:colOff>88900</xdr:colOff>
      <xdr:row>78</xdr:row>
      <xdr:rowOff>169545</xdr:rowOff>
    </xdr:to>
    <xdr:cxnSp macro="">
      <xdr:nvCxnSpPr>
        <xdr:cNvPr id="406" name="直線コネクタ 405"/>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95885</xdr:rowOff>
    </xdr:from>
    <xdr:ext cx="534670" cy="259080"/>
    <xdr:sp macro="" textlink="">
      <xdr:nvSpPr>
        <xdr:cNvPr id="407" name="商工費最大値テキスト"/>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149225</xdr:rowOff>
    </xdr:from>
    <xdr:to xmlns:xdr="http://schemas.openxmlformats.org/drawingml/2006/spreadsheetDrawing">
      <xdr:col>55</xdr:col>
      <xdr:colOff>88900</xdr:colOff>
      <xdr:row>71</xdr:row>
      <xdr:rowOff>149225</xdr:rowOff>
    </xdr:to>
    <xdr:cxnSp macro="">
      <xdr:nvCxnSpPr>
        <xdr:cNvPr id="408" name="直線コネクタ 407"/>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75</xdr:row>
      <xdr:rowOff>17780</xdr:rowOff>
    </xdr:from>
    <xdr:to xmlns:xdr="http://schemas.openxmlformats.org/drawingml/2006/spreadsheetDrawing">
      <xdr:col>55</xdr:col>
      <xdr:colOff>0</xdr:colOff>
      <xdr:row>76</xdr:row>
      <xdr:rowOff>46990</xdr:rowOff>
    </xdr:to>
    <xdr:cxnSp macro="">
      <xdr:nvCxnSpPr>
        <xdr:cNvPr id="409" name="直線コネクタ 408"/>
        <xdr:cNvCxnSpPr/>
      </xdr:nvCxnSpPr>
      <xdr:spPr>
        <a:xfrm flipV="1">
          <a:off x="9639300" y="12876530"/>
          <a:ext cx="8382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140335</xdr:rowOff>
    </xdr:from>
    <xdr:ext cx="534670" cy="259080"/>
    <xdr:sp macro="" textlink="">
      <xdr:nvSpPr>
        <xdr:cNvPr id="410" name="商工費平均値テキスト"/>
        <xdr:cNvSpPr txBox="1"/>
      </xdr:nvSpPr>
      <xdr:spPr>
        <a:xfrm>
          <a:off x="10528300" y="13170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161925</xdr:rowOff>
    </xdr:from>
    <xdr:to xmlns:xdr="http://schemas.openxmlformats.org/drawingml/2006/spreadsheetDrawing">
      <xdr:col>55</xdr:col>
      <xdr:colOff>50800</xdr:colOff>
      <xdr:row>77</xdr:row>
      <xdr:rowOff>92075</xdr:rowOff>
    </xdr:to>
    <xdr:sp macro="" textlink="">
      <xdr:nvSpPr>
        <xdr:cNvPr id="411" name="フローチャート: 判断 410"/>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46990</xdr:rowOff>
    </xdr:from>
    <xdr:to xmlns:xdr="http://schemas.openxmlformats.org/drawingml/2006/spreadsheetDrawing">
      <xdr:col>50</xdr:col>
      <xdr:colOff>114300</xdr:colOff>
      <xdr:row>77</xdr:row>
      <xdr:rowOff>98425</xdr:rowOff>
    </xdr:to>
    <xdr:cxnSp macro="">
      <xdr:nvCxnSpPr>
        <xdr:cNvPr id="412" name="直線コネクタ 411"/>
        <xdr:cNvCxnSpPr/>
      </xdr:nvCxnSpPr>
      <xdr:spPr>
        <a:xfrm flipV="1">
          <a:off x="8750300" y="13077190"/>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130810</xdr:rowOff>
    </xdr:from>
    <xdr:to xmlns:xdr="http://schemas.openxmlformats.org/drawingml/2006/spreadsheetDrawing">
      <xdr:col>50</xdr:col>
      <xdr:colOff>165100</xdr:colOff>
      <xdr:row>77</xdr:row>
      <xdr:rowOff>60960</xdr:rowOff>
    </xdr:to>
    <xdr:sp macro="" textlink="">
      <xdr:nvSpPr>
        <xdr:cNvPr id="413" name="フローチャート: 判断 412"/>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52070</xdr:rowOff>
    </xdr:from>
    <xdr:ext cx="529590" cy="254000"/>
    <xdr:sp macro="" textlink="">
      <xdr:nvSpPr>
        <xdr:cNvPr id="414" name="テキスト ボックス 413"/>
        <xdr:cNvSpPr txBox="1"/>
      </xdr:nvSpPr>
      <xdr:spPr>
        <a:xfrm>
          <a:off x="9371965" y="132537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98425</xdr:rowOff>
    </xdr:from>
    <xdr:to xmlns:xdr="http://schemas.openxmlformats.org/drawingml/2006/spreadsheetDrawing">
      <xdr:col>45</xdr:col>
      <xdr:colOff>177800</xdr:colOff>
      <xdr:row>77</xdr:row>
      <xdr:rowOff>125730</xdr:rowOff>
    </xdr:to>
    <xdr:cxnSp macro="">
      <xdr:nvCxnSpPr>
        <xdr:cNvPr id="415" name="直線コネクタ 414"/>
        <xdr:cNvCxnSpPr/>
      </xdr:nvCxnSpPr>
      <xdr:spPr>
        <a:xfrm flipV="1">
          <a:off x="7861300" y="1330007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83185</xdr:rowOff>
    </xdr:from>
    <xdr:to xmlns:xdr="http://schemas.openxmlformats.org/drawingml/2006/spreadsheetDrawing">
      <xdr:col>46</xdr:col>
      <xdr:colOff>38100</xdr:colOff>
      <xdr:row>77</xdr:row>
      <xdr:rowOff>13335</xdr:rowOff>
    </xdr:to>
    <xdr:sp macro="" textlink="">
      <xdr:nvSpPr>
        <xdr:cNvPr id="416" name="フローチャート: 判断 415"/>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29845</xdr:rowOff>
    </xdr:from>
    <xdr:ext cx="529590" cy="254000"/>
    <xdr:sp macro="" textlink="">
      <xdr:nvSpPr>
        <xdr:cNvPr id="417" name="テキスト ボックス 416"/>
        <xdr:cNvSpPr txBox="1"/>
      </xdr:nvSpPr>
      <xdr:spPr>
        <a:xfrm>
          <a:off x="8482965" y="12888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125730</xdr:rowOff>
    </xdr:from>
    <xdr:to xmlns:xdr="http://schemas.openxmlformats.org/drawingml/2006/spreadsheetDrawing">
      <xdr:col>41</xdr:col>
      <xdr:colOff>50800</xdr:colOff>
      <xdr:row>78</xdr:row>
      <xdr:rowOff>16510</xdr:rowOff>
    </xdr:to>
    <xdr:cxnSp macro="">
      <xdr:nvCxnSpPr>
        <xdr:cNvPr id="418" name="直線コネクタ 417"/>
        <xdr:cNvCxnSpPr/>
      </xdr:nvCxnSpPr>
      <xdr:spPr>
        <a:xfrm flipV="1">
          <a:off x="6972300" y="1332738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87630</xdr:rowOff>
    </xdr:from>
    <xdr:to xmlns:xdr="http://schemas.openxmlformats.org/drawingml/2006/spreadsheetDrawing">
      <xdr:col>41</xdr:col>
      <xdr:colOff>101600</xdr:colOff>
      <xdr:row>77</xdr:row>
      <xdr:rowOff>17780</xdr:rowOff>
    </xdr:to>
    <xdr:sp macro="" textlink="">
      <xdr:nvSpPr>
        <xdr:cNvPr id="419" name="フローチャート: 判断 418"/>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34290</xdr:rowOff>
    </xdr:from>
    <xdr:ext cx="529590" cy="259080"/>
    <xdr:sp macro="" textlink="">
      <xdr:nvSpPr>
        <xdr:cNvPr id="420" name="テキスト ボックス 419"/>
        <xdr:cNvSpPr txBox="1"/>
      </xdr:nvSpPr>
      <xdr:spPr>
        <a:xfrm>
          <a:off x="7593965" y="128930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72390</xdr:rowOff>
    </xdr:from>
    <xdr:to xmlns:xdr="http://schemas.openxmlformats.org/drawingml/2006/spreadsheetDrawing">
      <xdr:col>36</xdr:col>
      <xdr:colOff>165100</xdr:colOff>
      <xdr:row>77</xdr:row>
      <xdr:rowOff>2540</xdr:rowOff>
    </xdr:to>
    <xdr:sp macro="" textlink="">
      <xdr:nvSpPr>
        <xdr:cNvPr id="421" name="フローチャート: 判断 420"/>
        <xdr:cNvSpPr/>
      </xdr:nvSpPr>
      <xdr:spPr>
        <a:xfrm>
          <a:off x="6921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19050</xdr:rowOff>
    </xdr:from>
    <xdr:ext cx="529590" cy="254000"/>
    <xdr:sp macro="" textlink="">
      <xdr:nvSpPr>
        <xdr:cNvPr id="422" name="テキスト ボックス 421"/>
        <xdr:cNvSpPr txBox="1"/>
      </xdr:nvSpPr>
      <xdr:spPr>
        <a:xfrm>
          <a:off x="6704965" y="128778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137795</xdr:rowOff>
    </xdr:from>
    <xdr:to xmlns:xdr="http://schemas.openxmlformats.org/drawingml/2006/spreadsheetDrawing">
      <xdr:col>55</xdr:col>
      <xdr:colOff>50800</xdr:colOff>
      <xdr:row>75</xdr:row>
      <xdr:rowOff>67945</xdr:rowOff>
    </xdr:to>
    <xdr:sp macro="" textlink="">
      <xdr:nvSpPr>
        <xdr:cNvPr id="428" name="楕円 427"/>
        <xdr:cNvSpPr/>
      </xdr:nvSpPr>
      <xdr:spPr>
        <a:xfrm>
          <a:off x="10426700" y="128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160655</xdr:rowOff>
    </xdr:from>
    <xdr:ext cx="534670" cy="259080"/>
    <xdr:sp macro="" textlink="">
      <xdr:nvSpPr>
        <xdr:cNvPr id="429" name="商工費該当値テキスト"/>
        <xdr:cNvSpPr txBox="1"/>
      </xdr:nvSpPr>
      <xdr:spPr>
        <a:xfrm>
          <a:off x="10528300" y="126765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167640</xdr:rowOff>
    </xdr:from>
    <xdr:to xmlns:xdr="http://schemas.openxmlformats.org/drawingml/2006/spreadsheetDrawing">
      <xdr:col>50</xdr:col>
      <xdr:colOff>165100</xdr:colOff>
      <xdr:row>76</xdr:row>
      <xdr:rowOff>97790</xdr:rowOff>
    </xdr:to>
    <xdr:sp macro="" textlink="">
      <xdr:nvSpPr>
        <xdr:cNvPr id="430" name="楕円 429"/>
        <xdr:cNvSpPr/>
      </xdr:nvSpPr>
      <xdr:spPr>
        <a:xfrm>
          <a:off x="9588500" y="1302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74</xdr:row>
      <xdr:rowOff>114300</xdr:rowOff>
    </xdr:from>
    <xdr:ext cx="529590" cy="259080"/>
    <xdr:sp macro="" textlink="">
      <xdr:nvSpPr>
        <xdr:cNvPr id="431" name="テキスト ボックス 430"/>
        <xdr:cNvSpPr txBox="1"/>
      </xdr:nvSpPr>
      <xdr:spPr>
        <a:xfrm>
          <a:off x="9371965" y="128016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47625</xdr:rowOff>
    </xdr:from>
    <xdr:to xmlns:xdr="http://schemas.openxmlformats.org/drawingml/2006/spreadsheetDrawing">
      <xdr:col>46</xdr:col>
      <xdr:colOff>38100</xdr:colOff>
      <xdr:row>77</xdr:row>
      <xdr:rowOff>149225</xdr:rowOff>
    </xdr:to>
    <xdr:sp macro="" textlink="">
      <xdr:nvSpPr>
        <xdr:cNvPr id="432" name="楕円 431"/>
        <xdr:cNvSpPr/>
      </xdr:nvSpPr>
      <xdr:spPr>
        <a:xfrm>
          <a:off x="8699500" y="132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140335</xdr:rowOff>
    </xdr:from>
    <xdr:ext cx="529590" cy="259080"/>
    <xdr:sp macro="" textlink="">
      <xdr:nvSpPr>
        <xdr:cNvPr id="433" name="テキスト ボックス 432"/>
        <xdr:cNvSpPr txBox="1"/>
      </xdr:nvSpPr>
      <xdr:spPr>
        <a:xfrm>
          <a:off x="8482965" y="133419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74930</xdr:rowOff>
    </xdr:from>
    <xdr:to xmlns:xdr="http://schemas.openxmlformats.org/drawingml/2006/spreadsheetDrawing">
      <xdr:col>41</xdr:col>
      <xdr:colOff>101600</xdr:colOff>
      <xdr:row>78</xdr:row>
      <xdr:rowOff>5080</xdr:rowOff>
    </xdr:to>
    <xdr:sp macro="" textlink="">
      <xdr:nvSpPr>
        <xdr:cNvPr id="434" name="楕円 433"/>
        <xdr:cNvSpPr/>
      </xdr:nvSpPr>
      <xdr:spPr>
        <a:xfrm>
          <a:off x="781050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167640</xdr:rowOff>
    </xdr:from>
    <xdr:ext cx="529590" cy="254000"/>
    <xdr:sp macro="" textlink="">
      <xdr:nvSpPr>
        <xdr:cNvPr id="435" name="テキスト ボックス 434"/>
        <xdr:cNvSpPr txBox="1"/>
      </xdr:nvSpPr>
      <xdr:spPr>
        <a:xfrm>
          <a:off x="7593965" y="133692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137160</xdr:rowOff>
    </xdr:from>
    <xdr:to xmlns:xdr="http://schemas.openxmlformats.org/drawingml/2006/spreadsheetDrawing">
      <xdr:col>36</xdr:col>
      <xdr:colOff>165100</xdr:colOff>
      <xdr:row>78</xdr:row>
      <xdr:rowOff>67310</xdr:rowOff>
    </xdr:to>
    <xdr:sp macro="" textlink="">
      <xdr:nvSpPr>
        <xdr:cNvPr id="436" name="楕円 435"/>
        <xdr:cNvSpPr/>
      </xdr:nvSpPr>
      <xdr:spPr>
        <a:xfrm>
          <a:off x="69215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58420</xdr:rowOff>
    </xdr:from>
    <xdr:ext cx="529590" cy="259080"/>
    <xdr:sp macro="" textlink="">
      <xdr:nvSpPr>
        <xdr:cNvPr id="437" name="テキスト ボックス 436"/>
        <xdr:cNvSpPr txBox="1"/>
      </xdr:nvSpPr>
      <xdr:spPr>
        <a:xfrm>
          <a:off x="6704965" y="134315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46" name="テキスト ボックス 445"/>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3840" cy="254000"/>
    <xdr:sp macro="" textlink="">
      <xdr:nvSpPr>
        <xdr:cNvPr id="448" name="テキスト ボックス 447"/>
        <xdr:cNvSpPr txBox="1"/>
      </xdr:nvSpPr>
      <xdr:spPr>
        <a:xfrm>
          <a:off x="6355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50" name="テキスト ボックス 449"/>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2" name="テキスト ボックス 451"/>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4000"/>
    <xdr:sp macro="" textlink="">
      <xdr:nvSpPr>
        <xdr:cNvPr id="454" name="テキスト ボックス 453"/>
        <xdr:cNvSpPr txBox="1"/>
      </xdr:nvSpPr>
      <xdr:spPr>
        <a:xfrm>
          <a:off x="60725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0550" cy="259080"/>
    <xdr:sp macro="" textlink="">
      <xdr:nvSpPr>
        <xdr:cNvPr id="456" name="テキスト ボックス 455"/>
        <xdr:cNvSpPr txBox="1"/>
      </xdr:nvSpPr>
      <xdr:spPr>
        <a:xfrm>
          <a:off x="6008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7" name="直線コネクタ 456"/>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0550" cy="259080"/>
    <xdr:sp macro="" textlink="">
      <xdr:nvSpPr>
        <xdr:cNvPr id="458" name="テキスト ボックス 457"/>
        <xdr:cNvSpPr txBox="1"/>
      </xdr:nvSpPr>
      <xdr:spPr>
        <a:xfrm>
          <a:off x="6008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9" name="直線コネクタ 45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0550" cy="254000"/>
    <xdr:sp macro="" textlink="">
      <xdr:nvSpPr>
        <xdr:cNvPr id="460" name="テキスト ボックス 459"/>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89</xdr:row>
      <xdr:rowOff>153035</xdr:rowOff>
    </xdr:from>
    <xdr:to xmlns:xdr="http://schemas.openxmlformats.org/drawingml/2006/spreadsheetDrawing">
      <xdr:col>54</xdr:col>
      <xdr:colOff>189865</xdr:colOff>
      <xdr:row>99</xdr:row>
      <xdr:rowOff>116205</xdr:rowOff>
    </xdr:to>
    <xdr:cxnSp macro="">
      <xdr:nvCxnSpPr>
        <xdr:cNvPr id="462" name="直線コネクタ 461"/>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120650</xdr:rowOff>
    </xdr:from>
    <xdr:ext cx="534670" cy="254000"/>
    <xdr:sp macro="" textlink="">
      <xdr:nvSpPr>
        <xdr:cNvPr id="463" name="土木費最小値テキスト"/>
        <xdr:cNvSpPr txBox="1"/>
      </xdr:nvSpPr>
      <xdr:spPr>
        <a:xfrm>
          <a:off x="10528300" y="170942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116205</xdr:rowOff>
    </xdr:from>
    <xdr:to xmlns:xdr="http://schemas.openxmlformats.org/drawingml/2006/spreadsheetDrawing">
      <xdr:col>55</xdr:col>
      <xdr:colOff>88900</xdr:colOff>
      <xdr:row>99</xdr:row>
      <xdr:rowOff>116205</xdr:rowOff>
    </xdr:to>
    <xdr:cxnSp macro="">
      <xdr:nvCxnSpPr>
        <xdr:cNvPr id="464" name="直線コネクタ 463"/>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99695</xdr:rowOff>
    </xdr:from>
    <xdr:ext cx="598805" cy="254000"/>
    <xdr:sp macro="" textlink="">
      <xdr:nvSpPr>
        <xdr:cNvPr id="465" name="土木費最大値テキスト"/>
        <xdr:cNvSpPr txBox="1"/>
      </xdr:nvSpPr>
      <xdr:spPr>
        <a:xfrm>
          <a:off x="10528300" y="1518729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89</xdr:row>
      <xdr:rowOff>153035</xdr:rowOff>
    </xdr:from>
    <xdr:to xmlns:xdr="http://schemas.openxmlformats.org/drawingml/2006/spreadsheetDrawing">
      <xdr:col>55</xdr:col>
      <xdr:colOff>88900</xdr:colOff>
      <xdr:row>89</xdr:row>
      <xdr:rowOff>153035</xdr:rowOff>
    </xdr:to>
    <xdr:cxnSp macro="">
      <xdr:nvCxnSpPr>
        <xdr:cNvPr id="466" name="直線コネクタ 465"/>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8890</xdr:rowOff>
    </xdr:from>
    <xdr:to xmlns:xdr="http://schemas.openxmlformats.org/drawingml/2006/spreadsheetDrawing">
      <xdr:col>55</xdr:col>
      <xdr:colOff>0</xdr:colOff>
      <xdr:row>98</xdr:row>
      <xdr:rowOff>41275</xdr:rowOff>
    </xdr:to>
    <xdr:cxnSp macro="">
      <xdr:nvCxnSpPr>
        <xdr:cNvPr id="467" name="直線コネクタ 466"/>
        <xdr:cNvCxnSpPr/>
      </xdr:nvCxnSpPr>
      <xdr:spPr>
        <a:xfrm>
          <a:off x="9639300" y="1681099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129540</xdr:rowOff>
    </xdr:from>
    <xdr:ext cx="534670" cy="259080"/>
    <xdr:sp macro="" textlink="">
      <xdr:nvSpPr>
        <xdr:cNvPr id="468" name="土木費平均値テキスト"/>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69" name="フローチャート: 判断 468"/>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170815</xdr:rowOff>
    </xdr:from>
    <xdr:to xmlns:xdr="http://schemas.openxmlformats.org/drawingml/2006/spreadsheetDrawing">
      <xdr:col>50</xdr:col>
      <xdr:colOff>114300</xdr:colOff>
      <xdr:row>98</xdr:row>
      <xdr:rowOff>8890</xdr:rowOff>
    </xdr:to>
    <xdr:cxnSp macro="">
      <xdr:nvCxnSpPr>
        <xdr:cNvPr id="470" name="直線コネクタ 469"/>
        <xdr:cNvCxnSpPr/>
      </xdr:nvCxnSpPr>
      <xdr:spPr>
        <a:xfrm>
          <a:off x="8750300" y="168014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146685</xdr:rowOff>
    </xdr:from>
    <xdr:to xmlns:xdr="http://schemas.openxmlformats.org/drawingml/2006/spreadsheetDrawing">
      <xdr:col>50</xdr:col>
      <xdr:colOff>165100</xdr:colOff>
      <xdr:row>97</xdr:row>
      <xdr:rowOff>76835</xdr:rowOff>
    </xdr:to>
    <xdr:sp macro="" textlink="">
      <xdr:nvSpPr>
        <xdr:cNvPr id="471" name="フローチャート: 判断 470"/>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93345</xdr:rowOff>
    </xdr:from>
    <xdr:ext cx="529590" cy="259080"/>
    <xdr:sp macro="" textlink="">
      <xdr:nvSpPr>
        <xdr:cNvPr id="472" name="テキスト ボックス 471"/>
        <xdr:cNvSpPr txBox="1"/>
      </xdr:nvSpPr>
      <xdr:spPr>
        <a:xfrm>
          <a:off x="9371965" y="163810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170815</xdr:rowOff>
    </xdr:from>
    <xdr:to xmlns:xdr="http://schemas.openxmlformats.org/drawingml/2006/spreadsheetDrawing">
      <xdr:col>45</xdr:col>
      <xdr:colOff>177800</xdr:colOff>
      <xdr:row>98</xdr:row>
      <xdr:rowOff>63500</xdr:rowOff>
    </xdr:to>
    <xdr:cxnSp macro="">
      <xdr:nvCxnSpPr>
        <xdr:cNvPr id="473" name="直線コネクタ 472"/>
        <xdr:cNvCxnSpPr/>
      </xdr:nvCxnSpPr>
      <xdr:spPr>
        <a:xfrm flipV="1">
          <a:off x="7861300" y="1680146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127635</xdr:rowOff>
    </xdr:from>
    <xdr:to xmlns:xdr="http://schemas.openxmlformats.org/drawingml/2006/spreadsheetDrawing">
      <xdr:col>46</xdr:col>
      <xdr:colOff>38100</xdr:colOff>
      <xdr:row>97</xdr:row>
      <xdr:rowOff>57785</xdr:rowOff>
    </xdr:to>
    <xdr:sp macro="" textlink="">
      <xdr:nvSpPr>
        <xdr:cNvPr id="474" name="フローチャート: 判断 473"/>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74930</xdr:rowOff>
    </xdr:from>
    <xdr:ext cx="529590" cy="254000"/>
    <xdr:sp macro="" textlink="">
      <xdr:nvSpPr>
        <xdr:cNvPr id="475" name="テキスト ボックス 474"/>
        <xdr:cNvSpPr txBox="1"/>
      </xdr:nvSpPr>
      <xdr:spPr>
        <a:xfrm>
          <a:off x="8482965" y="163626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113665</xdr:rowOff>
    </xdr:from>
    <xdr:to xmlns:xdr="http://schemas.openxmlformats.org/drawingml/2006/spreadsheetDrawing">
      <xdr:col>41</xdr:col>
      <xdr:colOff>50800</xdr:colOff>
      <xdr:row>98</xdr:row>
      <xdr:rowOff>63500</xdr:rowOff>
    </xdr:to>
    <xdr:cxnSp macro="">
      <xdr:nvCxnSpPr>
        <xdr:cNvPr id="476" name="直線コネクタ 475"/>
        <xdr:cNvCxnSpPr/>
      </xdr:nvCxnSpPr>
      <xdr:spPr>
        <a:xfrm>
          <a:off x="6972300" y="16744315"/>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130175</xdr:rowOff>
    </xdr:from>
    <xdr:to xmlns:xdr="http://schemas.openxmlformats.org/drawingml/2006/spreadsheetDrawing">
      <xdr:col>41</xdr:col>
      <xdr:colOff>101600</xdr:colOff>
      <xdr:row>97</xdr:row>
      <xdr:rowOff>60325</xdr:rowOff>
    </xdr:to>
    <xdr:sp macro="" textlink="">
      <xdr:nvSpPr>
        <xdr:cNvPr id="477" name="フローチャート: 判断 476"/>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76835</xdr:rowOff>
    </xdr:from>
    <xdr:ext cx="529590" cy="254000"/>
    <xdr:sp macro="" textlink="">
      <xdr:nvSpPr>
        <xdr:cNvPr id="478" name="テキスト ボックス 477"/>
        <xdr:cNvSpPr txBox="1"/>
      </xdr:nvSpPr>
      <xdr:spPr>
        <a:xfrm>
          <a:off x="7593965" y="163645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117475</xdr:rowOff>
    </xdr:from>
    <xdr:to xmlns:xdr="http://schemas.openxmlformats.org/drawingml/2006/spreadsheetDrawing">
      <xdr:col>36</xdr:col>
      <xdr:colOff>165100</xdr:colOff>
      <xdr:row>97</xdr:row>
      <xdr:rowOff>47625</xdr:rowOff>
    </xdr:to>
    <xdr:sp macro="" textlink="">
      <xdr:nvSpPr>
        <xdr:cNvPr id="479" name="フローチャート: 判断 478"/>
        <xdr:cNvSpPr/>
      </xdr:nvSpPr>
      <xdr:spPr>
        <a:xfrm>
          <a:off x="6921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64135</xdr:rowOff>
    </xdr:from>
    <xdr:ext cx="529590" cy="254000"/>
    <xdr:sp macro="" textlink="">
      <xdr:nvSpPr>
        <xdr:cNvPr id="480" name="テキスト ボックス 479"/>
        <xdr:cNvSpPr txBox="1"/>
      </xdr:nvSpPr>
      <xdr:spPr>
        <a:xfrm>
          <a:off x="6704965" y="16351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3" name="テキスト ボックス 48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4" name="テキスト ボックス 48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161925</xdr:rowOff>
    </xdr:from>
    <xdr:to xmlns:xdr="http://schemas.openxmlformats.org/drawingml/2006/spreadsheetDrawing">
      <xdr:col>55</xdr:col>
      <xdr:colOff>50800</xdr:colOff>
      <xdr:row>98</xdr:row>
      <xdr:rowOff>92075</xdr:rowOff>
    </xdr:to>
    <xdr:sp macro="" textlink="">
      <xdr:nvSpPr>
        <xdr:cNvPr id="486" name="楕円 485"/>
        <xdr:cNvSpPr/>
      </xdr:nvSpPr>
      <xdr:spPr>
        <a:xfrm>
          <a:off x="10426700" y="1679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140335</xdr:rowOff>
    </xdr:from>
    <xdr:ext cx="534670" cy="259080"/>
    <xdr:sp macro="" textlink="">
      <xdr:nvSpPr>
        <xdr:cNvPr id="487" name="土木費該当値テキスト"/>
        <xdr:cNvSpPr txBox="1"/>
      </xdr:nvSpPr>
      <xdr:spPr>
        <a:xfrm>
          <a:off x="10528300" y="16770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129540</xdr:rowOff>
    </xdr:from>
    <xdr:to xmlns:xdr="http://schemas.openxmlformats.org/drawingml/2006/spreadsheetDrawing">
      <xdr:col>50</xdr:col>
      <xdr:colOff>165100</xdr:colOff>
      <xdr:row>98</xdr:row>
      <xdr:rowOff>59690</xdr:rowOff>
    </xdr:to>
    <xdr:sp macro="" textlink="">
      <xdr:nvSpPr>
        <xdr:cNvPr id="488" name="楕円 487"/>
        <xdr:cNvSpPr/>
      </xdr:nvSpPr>
      <xdr:spPr>
        <a:xfrm>
          <a:off x="9588500" y="1676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50800</xdr:rowOff>
    </xdr:from>
    <xdr:ext cx="529590" cy="259080"/>
    <xdr:sp macro="" textlink="">
      <xdr:nvSpPr>
        <xdr:cNvPr id="489" name="テキスト ボックス 488"/>
        <xdr:cNvSpPr txBox="1"/>
      </xdr:nvSpPr>
      <xdr:spPr>
        <a:xfrm>
          <a:off x="9371965" y="168529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120650</xdr:rowOff>
    </xdr:from>
    <xdr:to xmlns:xdr="http://schemas.openxmlformats.org/drawingml/2006/spreadsheetDrawing">
      <xdr:col>46</xdr:col>
      <xdr:colOff>38100</xdr:colOff>
      <xdr:row>98</xdr:row>
      <xdr:rowOff>50165</xdr:rowOff>
    </xdr:to>
    <xdr:sp macro="" textlink="">
      <xdr:nvSpPr>
        <xdr:cNvPr id="490" name="楕円 489"/>
        <xdr:cNvSpPr/>
      </xdr:nvSpPr>
      <xdr:spPr>
        <a:xfrm>
          <a:off x="8699500" y="16751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41275</xdr:rowOff>
    </xdr:from>
    <xdr:ext cx="529590" cy="254000"/>
    <xdr:sp macro="" textlink="">
      <xdr:nvSpPr>
        <xdr:cNvPr id="491" name="テキスト ボックス 490"/>
        <xdr:cNvSpPr txBox="1"/>
      </xdr:nvSpPr>
      <xdr:spPr>
        <a:xfrm>
          <a:off x="8482965" y="168433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12065</xdr:rowOff>
    </xdr:from>
    <xdr:to xmlns:xdr="http://schemas.openxmlformats.org/drawingml/2006/spreadsheetDrawing">
      <xdr:col>41</xdr:col>
      <xdr:colOff>101600</xdr:colOff>
      <xdr:row>98</xdr:row>
      <xdr:rowOff>113665</xdr:rowOff>
    </xdr:to>
    <xdr:sp macro="" textlink="">
      <xdr:nvSpPr>
        <xdr:cNvPr id="492" name="楕円 491"/>
        <xdr:cNvSpPr/>
      </xdr:nvSpPr>
      <xdr:spPr>
        <a:xfrm>
          <a:off x="7810500" y="1681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104775</xdr:rowOff>
    </xdr:from>
    <xdr:ext cx="529590" cy="259080"/>
    <xdr:sp macro="" textlink="">
      <xdr:nvSpPr>
        <xdr:cNvPr id="493" name="テキスト ボックス 492"/>
        <xdr:cNvSpPr txBox="1"/>
      </xdr:nvSpPr>
      <xdr:spPr>
        <a:xfrm>
          <a:off x="7593965" y="1690687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63500</xdr:rowOff>
    </xdr:from>
    <xdr:to xmlns:xdr="http://schemas.openxmlformats.org/drawingml/2006/spreadsheetDrawing">
      <xdr:col>36</xdr:col>
      <xdr:colOff>165100</xdr:colOff>
      <xdr:row>97</xdr:row>
      <xdr:rowOff>164465</xdr:rowOff>
    </xdr:to>
    <xdr:sp macro="" textlink="">
      <xdr:nvSpPr>
        <xdr:cNvPr id="494" name="楕円 493"/>
        <xdr:cNvSpPr/>
      </xdr:nvSpPr>
      <xdr:spPr>
        <a:xfrm>
          <a:off x="6921500" y="16694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155575</xdr:rowOff>
    </xdr:from>
    <xdr:ext cx="529590" cy="254000"/>
    <xdr:sp macro="" textlink="">
      <xdr:nvSpPr>
        <xdr:cNvPr id="495" name="テキスト ボックス 494"/>
        <xdr:cNvSpPr txBox="1"/>
      </xdr:nvSpPr>
      <xdr:spPr>
        <a:xfrm>
          <a:off x="6704965" y="1678622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504" name="テキスト ボックス 503"/>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5" name="直線コネクタ 50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3840" cy="254000"/>
    <xdr:sp macro="" textlink="">
      <xdr:nvSpPr>
        <xdr:cNvPr id="506" name="テキスト ボックス 505"/>
        <xdr:cNvSpPr txBox="1"/>
      </xdr:nvSpPr>
      <xdr:spPr>
        <a:xfrm>
          <a:off x="12197080" y="6969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7" name="直線コネクタ 506"/>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8" name="テキスト ボックス 507"/>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9" name="直線コネクタ 508"/>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10" name="テキスト ボックス 509"/>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11" name="直線コネクタ 510"/>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4000"/>
    <xdr:sp macro="" textlink="">
      <xdr:nvSpPr>
        <xdr:cNvPr id="512" name="テキスト ボックス 511"/>
        <xdr:cNvSpPr txBox="1"/>
      </xdr:nvSpPr>
      <xdr:spPr>
        <a:xfrm>
          <a:off x="11914505" y="5826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3" name="直線コネクタ 512"/>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4" name="テキスト ボックス 513"/>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5" name="直線コネクタ 514"/>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6" name="テキスト ボックス 515"/>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7" name="直線コネクタ 51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4000"/>
    <xdr:sp macro="" textlink="">
      <xdr:nvSpPr>
        <xdr:cNvPr id="518" name="テキスト ボックス 517"/>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45085</xdr:rowOff>
    </xdr:from>
    <xdr:to xmlns:xdr="http://schemas.openxmlformats.org/drawingml/2006/spreadsheetDrawing">
      <xdr:col>85</xdr:col>
      <xdr:colOff>126365</xdr:colOff>
      <xdr:row>38</xdr:row>
      <xdr:rowOff>161925</xdr:rowOff>
    </xdr:to>
    <xdr:cxnSp macro="">
      <xdr:nvCxnSpPr>
        <xdr:cNvPr id="520" name="直線コネクタ 519"/>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166370</xdr:rowOff>
    </xdr:from>
    <xdr:ext cx="534670" cy="254000"/>
    <xdr:sp macro="" textlink="">
      <xdr:nvSpPr>
        <xdr:cNvPr id="521" name="消防費最小値テキスト"/>
        <xdr:cNvSpPr txBox="1"/>
      </xdr:nvSpPr>
      <xdr:spPr>
        <a:xfrm>
          <a:off x="16370300" y="66814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161925</xdr:rowOff>
    </xdr:from>
    <xdr:to xmlns:xdr="http://schemas.openxmlformats.org/drawingml/2006/spreadsheetDrawing">
      <xdr:col>86</xdr:col>
      <xdr:colOff>25400</xdr:colOff>
      <xdr:row>38</xdr:row>
      <xdr:rowOff>161925</xdr:rowOff>
    </xdr:to>
    <xdr:cxnSp macro="">
      <xdr:nvCxnSpPr>
        <xdr:cNvPr id="522" name="直線コネクタ 521"/>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163195</xdr:rowOff>
    </xdr:from>
    <xdr:ext cx="534670" cy="259080"/>
    <xdr:sp macro="" textlink="">
      <xdr:nvSpPr>
        <xdr:cNvPr id="523" name="消防費最大値テキスト"/>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45085</xdr:rowOff>
    </xdr:from>
    <xdr:to xmlns:xdr="http://schemas.openxmlformats.org/drawingml/2006/spreadsheetDrawing">
      <xdr:col>86</xdr:col>
      <xdr:colOff>25400</xdr:colOff>
      <xdr:row>31</xdr:row>
      <xdr:rowOff>45085</xdr:rowOff>
    </xdr:to>
    <xdr:cxnSp macro="">
      <xdr:nvCxnSpPr>
        <xdr:cNvPr id="524" name="直線コネクタ 523"/>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90170</xdr:rowOff>
    </xdr:from>
    <xdr:to xmlns:xdr="http://schemas.openxmlformats.org/drawingml/2006/spreadsheetDrawing">
      <xdr:col>85</xdr:col>
      <xdr:colOff>127000</xdr:colOff>
      <xdr:row>37</xdr:row>
      <xdr:rowOff>70485</xdr:rowOff>
    </xdr:to>
    <xdr:cxnSp macro="">
      <xdr:nvCxnSpPr>
        <xdr:cNvPr id="525" name="直線コネクタ 524"/>
        <xdr:cNvCxnSpPr/>
      </xdr:nvCxnSpPr>
      <xdr:spPr>
        <a:xfrm flipV="1">
          <a:off x="15481300" y="6262370"/>
          <a:ext cx="838200"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34</xdr:row>
      <xdr:rowOff>165100</xdr:rowOff>
    </xdr:from>
    <xdr:ext cx="534670" cy="259080"/>
    <xdr:sp macro="" textlink="">
      <xdr:nvSpPr>
        <xdr:cNvPr id="526" name="消防費平均値テキスト"/>
        <xdr:cNvSpPr txBox="1"/>
      </xdr:nvSpPr>
      <xdr:spPr>
        <a:xfrm>
          <a:off x="16370300" y="59944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142240</xdr:rowOff>
    </xdr:from>
    <xdr:to xmlns:xdr="http://schemas.openxmlformats.org/drawingml/2006/spreadsheetDrawing">
      <xdr:col>85</xdr:col>
      <xdr:colOff>177800</xdr:colOff>
      <xdr:row>36</xdr:row>
      <xdr:rowOff>72390</xdr:rowOff>
    </xdr:to>
    <xdr:sp macro="" textlink="">
      <xdr:nvSpPr>
        <xdr:cNvPr id="527" name="フローチャート: 判断 526"/>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55245</xdr:rowOff>
    </xdr:from>
    <xdr:to xmlns:xdr="http://schemas.openxmlformats.org/drawingml/2006/spreadsheetDrawing">
      <xdr:col>81</xdr:col>
      <xdr:colOff>50800</xdr:colOff>
      <xdr:row>37</xdr:row>
      <xdr:rowOff>70485</xdr:rowOff>
    </xdr:to>
    <xdr:cxnSp macro="">
      <xdr:nvCxnSpPr>
        <xdr:cNvPr id="528" name="直線コネクタ 527"/>
        <xdr:cNvCxnSpPr/>
      </xdr:nvCxnSpPr>
      <xdr:spPr>
        <a:xfrm>
          <a:off x="14592300" y="639889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20320</xdr:rowOff>
    </xdr:from>
    <xdr:to xmlns:xdr="http://schemas.openxmlformats.org/drawingml/2006/spreadsheetDrawing">
      <xdr:col>81</xdr:col>
      <xdr:colOff>101600</xdr:colOff>
      <xdr:row>36</xdr:row>
      <xdr:rowOff>121920</xdr:rowOff>
    </xdr:to>
    <xdr:sp macro="" textlink="">
      <xdr:nvSpPr>
        <xdr:cNvPr id="529" name="フローチャート: 判断 528"/>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138430</xdr:rowOff>
    </xdr:from>
    <xdr:ext cx="529590" cy="259080"/>
    <xdr:sp macro="" textlink="">
      <xdr:nvSpPr>
        <xdr:cNvPr id="530" name="テキスト ボックス 529"/>
        <xdr:cNvSpPr txBox="1"/>
      </xdr:nvSpPr>
      <xdr:spPr>
        <a:xfrm>
          <a:off x="15213965" y="59677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39370</xdr:rowOff>
    </xdr:from>
    <xdr:to xmlns:xdr="http://schemas.openxmlformats.org/drawingml/2006/spreadsheetDrawing">
      <xdr:col>76</xdr:col>
      <xdr:colOff>114300</xdr:colOff>
      <xdr:row>37</xdr:row>
      <xdr:rowOff>55245</xdr:rowOff>
    </xdr:to>
    <xdr:cxnSp macro="">
      <xdr:nvCxnSpPr>
        <xdr:cNvPr id="531" name="直線コネクタ 530"/>
        <xdr:cNvCxnSpPr/>
      </xdr:nvCxnSpPr>
      <xdr:spPr>
        <a:xfrm>
          <a:off x="13703300" y="6211570"/>
          <a:ext cx="8890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69850</xdr:rowOff>
    </xdr:from>
    <xdr:to xmlns:xdr="http://schemas.openxmlformats.org/drawingml/2006/spreadsheetDrawing">
      <xdr:col>76</xdr:col>
      <xdr:colOff>165100</xdr:colOff>
      <xdr:row>36</xdr:row>
      <xdr:rowOff>171450</xdr:rowOff>
    </xdr:to>
    <xdr:sp macro="" textlink="">
      <xdr:nvSpPr>
        <xdr:cNvPr id="532" name="フローチャート: 判断 531"/>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16510</xdr:rowOff>
    </xdr:from>
    <xdr:ext cx="529590" cy="259080"/>
    <xdr:sp macro="" textlink="">
      <xdr:nvSpPr>
        <xdr:cNvPr id="533" name="テキスト ボックス 532"/>
        <xdr:cNvSpPr txBox="1"/>
      </xdr:nvSpPr>
      <xdr:spPr>
        <a:xfrm>
          <a:off x="14324965" y="60172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80645</xdr:rowOff>
    </xdr:from>
    <xdr:to xmlns:xdr="http://schemas.openxmlformats.org/drawingml/2006/spreadsheetDrawing">
      <xdr:col>71</xdr:col>
      <xdr:colOff>177800</xdr:colOff>
      <xdr:row>36</xdr:row>
      <xdr:rowOff>39370</xdr:rowOff>
    </xdr:to>
    <xdr:cxnSp macro="">
      <xdr:nvCxnSpPr>
        <xdr:cNvPr id="534" name="直線コネクタ 533"/>
        <xdr:cNvCxnSpPr/>
      </xdr:nvCxnSpPr>
      <xdr:spPr>
        <a:xfrm>
          <a:off x="12814300" y="608139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70485</xdr:rowOff>
    </xdr:from>
    <xdr:to xmlns:xdr="http://schemas.openxmlformats.org/drawingml/2006/spreadsheetDrawing">
      <xdr:col>72</xdr:col>
      <xdr:colOff>38100</xdr:colOff>
      <xdr:row>37</xdr:row>
      <xdr:rowOff>635</xdr:rowOff>
    </xdr:to>
    <xdr:sp macro="" textlink="">
      <xdr:nvSpPr>
        <xdr:cNvPr id="535" name="フローチャート: 判断 534"/>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163195</xdr:rowOff>
    </xdr:from>
    <xdr:ext cx="529590" cy="259080"/>
    <xdr:sp macro="" textlink="">
      <xdr:nvSpPr>
        <xdr:cNvPr id="536" name="テキスト ボックス 535"/>
        <xdr:cNvSpPr txBox="1"/>
      </xdr:nvSpPr>
      <xdr:spPr>
        <a:xfrm>
          <a:off x="13435965" y="63353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38100</xdr:rowOff>
    </xdr:from>
    <xdr:to xmlns:xdr="http://schemas.openxmlformats.org/drawingml/2006/spreadsheetDrawing">
      <xdr:col>67</xdr:col>
      <xdr:colOff>101600</xdr:colOff>
      <xdr:row>36</xdr:row>
      <xdr:rowOff>139700</xdr:rowOff>
    </xdr:to>
    <xdr:sp macro="" textlink="">
      <xdr:nvSpPr>
        <xdr:cNvPr id="537" name="フローチャート: 判断 536"/>
        <xdr:cNvSpPr/>
      </xdr:nvSpPr>
      <xdr:spPr>
        <a:xfrm>
          <a:off x="12763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130810</xdr:rowOff>
    </xdr:from>
    <xdr:ext cx="529590" cy="259080"/>
    <xdr:sp macro="" textlink="">
      <xdr:nvSpPr>
        <xdr:cNvPr id="538" name="テキスト ボックス 537"/>
        <xdr:cNvSpPr txBox="1"/>
      </xdr:nvSpPr>
      <xdr:spPr>
        <a:xfrm>
          <a:off x="12546965" y="63030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9" name="テキスト ボックス 53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0" name="テキスト ボックス 53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1" name="テキスト ボックス 54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2" name="テキスト ボックス 54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3" name="テキスト ボックス 54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39370</xdr:rowOff>
    </xdr:from>
    <xdr:to xmlns:xdr="http://schemas.openxmlformats.org/drawingml/2006/spreadsheetDrawing">
      <xdr:col>85</xdr:col>
      <xdr:colOff>177800</xdr:colOff>
      <xdr:row>36</xdr:row>
      <xdr:rowOff>140970</xdr:rowOff>
    </xdr:to>
    <xdr:sp macro="" textlink="">
      <xdr:nvSpPr>
        <xdr:cNvPr id="544" name="楕円 543"/>
        <xdr:cNvSpPr/>
      </xdr:nvSpPr>
      <xdr:spPr>
        <a:xfrm>
          <a:off x="16268700" y="621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17780</xdr:rowOff>
    </xdr:from>
    <xdr:ext cx="534670" cy="254000"/>
    <xdr:sp macro="" textlink="">
      <xdr:nvSpPr>
        <xdr:cNvPr id="545" name="消防費該当値テキスト"/>
        <xdr:cNvSpPr txBox="1"/>
      </xdr:nvSpPr>
      <xdr:spPr>
        <a:xfrm>
          <a:off x="16370300" y="618998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19685</xdr:rowOff>
    </xdr:from>
    <xdr:to xmlns:xdr="http://schemas.openxmlformats.org/drawingml/2006/spreadsheetDrawing">
      <xdr:col>81</xdr:col>
      <xdr:colOff>101600</xdr:colOff>
      <xdr:row>37</xdr:row>
      <xdr:rowOff>121285</xdr:rowOff>
    </xdr:to>
    <xdr:sp macro="" textlink="">
      <xdr:nvSpPr>
        <xdr:cNvPr id="546" name="楕円 545"/>
        <xdr:cNvSpPr/>
      </xdr:nvSpPr>
      <xdr:spPr>
        <a:xfrm>
          <a:off x="15430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112395</xdr:rowOff>
    </xdr:from>
    <xdr:ext cx="529590" cy="254000"/>
    <xdr:sp macro="" textlink="">
      <xdr:nvSpPr>
        <xdr:cNvPr id="547" name="テキスト ボックス 546"/>
        <xdr:cNvSpPr txBox="1"/>
      </xdr:nvSpPr>
      <xdr:spPr>
        <a:xfrm>
          <a:off x="15213965" y="64560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4445</xdr:rowOff>
    </xdr:from>
    <xdr:to xmlns:xdr="http://schemas.openxmlformats.org/drawingml/2006/spreadsheetDrawing">
      <xdr:col>76</xdr:col>
      <xdr:colOff>165100</xdr:colOff>
      <xdr:row>37</xdr:row>
      <xdr:rowOff>106045</xdr:rowOff>
    </xdr:to>
    <xdr:sp macro="" textlink="">
      <xdr:nvSpPr>
        <xdr:cNvPr id="548" name="楕円 547"/>
        <xdr:cNvSpPr/>
      </xdr:nvSpPr>
      <xdr:spPr>
        <a:xfrm>
          <a:off x="14541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97790</xdr:rowOff>
    </xdr:from>
    <xdr:ext cx="529590" cy="254000"/>
    <xdr:sp macro="" textlink="">
      <xdr:nvSpPr>
        <xdr:cNvPr id="549" name="テキスト ボックス 548"/>
        <xdr:cNvSpPr txBox="1"/>
      </xdr:nvSpPr>
      <xdr:spPr>
        <a:xfrm>
          <a:off x="14324965" y="64414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160020</xdr:rowOff>
    </xdr:from>
    <xdr:to xmlns:xdr="http://schemas.openxmlformats.org/drawingml/2006/spreadsheetDrawing">
      <xdr:col>72</xdr:col>
      <xdr:colOff>38100</xdr:colOff>
      <xdr:row>36</xdr:row>
      <xdr:rowOff>90170</xdr:rowOff>
    </xdr:to>
    <xdr:sp macro="" textlink="">
      <xdr:nvSpPr>
        <xdr:cNvPr id="550" name="楕円 549"/>
        <xdr:cNvSpPr/>
      </xdr:nvSpPr>
      <xdr:spPr>
        <a:xfrm>
          <a:off x="136525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106680</xdr:rowOff>
    </xdr:from>
    <xdr:ext cx="529590" cy="259080"/>
    <xdr:sp macro="" textlink="">
      <xdr:nvSpPr>
        <xdr:cNvPr id="551" name="テキスト ボックス 550"/>
        <xdr:cNvSpPr txBox="1"/>
      </xdr:nvSpPr>
      <xdr:spPr>
        <a:xfrm>
          <a:off x="13435965" y="5935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29845</xdr:rowOff>
    </xdr:from>
    <xdr:to xmlns:xdr="http://schemas.openxmlformats.org/drawingml/2006/spreadsheetDrawing">
      <xdr:col>67</xdr:col>
      <xdr:colOff>101600</xdr:colOff>
      <xdr:row>35</xdr:row>
      <xdr:rowOff>132080</xdr:rowOff>
    </xdr:to>
    <xdr:sp macro="" textlink="">
      <xdr:nvSpPr>
        <xdr:cNvPr id="552" name="楕円 551"/>
        <xdr:cNvSpPr/>
      </xdr:nvSpPr>
      <xdr:spPr>
        <a:xfrm>
          <a:off x="12763500" y="6030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147955</xdr:rowOff>
    </xdr:from>
    <xdr:ext cx="529590" cy="258445"/>
    <xdr:sp macro="" textlink="">
      <xdr:nvSpPr>
        <xdr:cNvPr id="553" name="テキスト ボックス 552"/>
        <xdr:cNvSpPr txBox="1"/>
      </xdr:nvSpPr>
      <xdr:spPr>
        <a:xfrm>
          <a:off x="12546965" y="58058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62" name="テキスト ボックス 561"/>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3" name="直線コネクタ 56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3840" cy="254000"/>
    <xdr:sp macro="" textlink="">
      <xdr:nvSpPr>
        <xdr:cNvPr id="564" name="テキスト ボックス 563"/>
        <xdr:cNvSpPr txBox="1"/>
      </xdr:nvSpPr>
      <xdr:spPr>
        <a:xfrm>
          <a:off x="12197080" y="10398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65" name="直線コネクタ 564"/>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9080"/>
    <xdr:sp macro="" textlink="">
      <xdr:nvSpPr>
        <xdr:cNvPr id="566" name="テキスト ボックス 565"/>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7" name="直線コネクタ 566"/>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4000"/>
    <xdr:sp macro="" textlink="">
      <xdr:nvSpPr>
        <xdr:cNvPr id="568" name="テキスト ボックス 567"/>
        <xdr:cNvSpPr txBox="1"/>
      </xdr:nvSpPr>
      <xdr:spPr>
        <a:xfrm>
          <a:off x="11914505" y="9745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9" name="直線コネクタ 568"/>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9080"/>
    <xdr:sp macro="" textlink="">
      <xdr:nvSpPr>
        <xdr:cNvPr id="570" name="テキスト ボックス 569"/>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71" name="直線コネクタ 570"/>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0550" cy="254000"/>
    <xdr:sp macro="" textlink="">
      <xdr:nvSpPr>
        <xdr:cNvPr id="572" name="テキスト ボックス 571"/>
        <xdr:cNvSpPr txBox="1"/>
      </xdr:nvSpPr>
      <xdr:spPr>
        <a:xfrm>
          <a:off x="11850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73" name="直線コネクタ 572"/>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0550" cy="258445"/>
    <xdr:sp macro="" textlink="">
      <xdr:nvSpPr>
        <xdr:cNvPr id="574" name="テキスト ボックス 573"/>
        <xdr:cNvSpPr txBox="1"/>
      </xdr:nvSpPr>
      <xdr:spPr>
        <a:xfrm>
          <a:off x="11850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75" name="直線コネクタ 574"/>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0550" cy="259080"/>
    <xdr:sp macro="" textlink="">
      <xdr:nvSpPr>
        <xdr:cNvPr id="576" name="テキスト ボックス 575"/>
        <xdr:cNvSpPr txBox="1"/>
      </xdr:nvSpPr>
      <xdr:spPr>
        <a:xfrm>
          <a:off x="11850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7" name="直線コネクタ 57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0550" cy="254000"/>
    <xdr:sp macro="" textlink="">
      <xdr:nvSpPr>
        <xdr:cNvPr id="578" name="テキスト ボックス 577"/>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88265</xdr:rowOff>
    </xdr:from>
    <xdr:to xmlns:xdr="http://schemas.openxmlformats.org/drawingml/2006/spreadsheetDrawing">
      <xdr:col>85</xdr:col>
      <xdr:colOff>126365</xdr:colOff>
      <xdr:row>58</xdr:row>
      <xdr:rowOff>140335</xdr:rowOff>
    </xdr:to>
    <xdr:cxnSp macro="">
      <xdr:nvCxnSpPr>
        <xdr:cNvPr id="580" name="直線コネクタ 579"/>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144145</xdr:rowOff>
    </xdr:from>
    <xdr:ext cx="534670" cy="254000"/>
    <xdr:sp macro="" textlink="">
      <xdr:nvSpPr>
        <xdr:cNvPr id="581" name="教育費最小値テキスト"/>
        <xdr:cNvSpPr txBox="1"/>
      </xdr:nvSpPr>
      <xdr:spPr>
        <a:xfrm>
          <a:off x="16370300" y="100882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140335</xdr:rowOff>
    </xdr:from>
    <xdr:to xmlns:xdr="http://schemas.openxmlformats.org/drawingml/2006/spreadsheetDrawing">
      <xdr:col>86</xdr:col>
      <xdr:colOff>25400</xdr:colOff>
      <xdr:row>58</xdr:row>
      <xdr:rowOff>140335</xdr:rowOff>
    </xdr:to>
    <xdr:cxnSp macro="">
      <xdr:nvCxnSpPr>
        <xdr:cNvPr id="582" name="直線コネクタ 581"/>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34925</xdr:rowOff>
    </xdr:from>
    <xdr:ext cx="598805" cy="259080"/>
    <xdr:sp macro="" textlink="">
      <xdr:nvSpPr>
        <xdr:cNvPr id="583" name="教育費最大値テキスト"/>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88265</xdr:rowOff>
    </xdr:from>
    <xdr:to xmlns:xdr="http://schemas.openxmlformats.org/drawingml/2006/spreadsheetDrawing">
      <xdr:col>86</xdr:col>
      <xdr:colOff>25400</xdr:colOff>
      <xdr:row>50</xdr:row>
      <xdr:rowOff>88265</xdr:rowOff>
    </xdr:to>
    <xdr:cxnSp macro="">
      <xdr:nvCxnSpPr>
        <xdr:cNvPr id="584" name="直線コネクタ 583"/>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60960</xdr:rowOff>
    </xdr:from>
    <xdr:to xmlns:xdr="http://schemas.openxmlformats.org/drawingml/2006/spreadsheetDrawing">
      <xdr:col>85</xdr:col>
      <xdr:colOff>127000</xdr:colOff>
      <xdr:row>58</xdr:row>
      <xdr:rowOff>76835</xdr:rowOff>
    </xdr:to>
    <xdr:cxnSp macro="">
      <xdr:nvCxnSpPr>
        <xdr:cNvPr id="585" name="直線コネクタ 584"/>
        <xdr:cNvCxnSpPr/>
      </xdr:nvCxnSpPr>
      <xdr:spPr>
        <a:xfrm>
          <a:off x="15481300" y="9833610"/>
          <a:ext cx="8382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133985</xdr:rowOff>
    </xdr:from>
    <xdr:ext cx="534670" cy="254000"/>
    <xdr:sp macro="" textlink="">
      <xdr:nvSpPr>
        <xdr:cNvPr id="586" name="教育費平均値テキスト"/>
        <xdr:cNvSpPr txBox="1"/>
      </xdr:nvSpPr>
      <xdr:spPr>
        <a:xfrm>
          <a:off x="16370300" y="956373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111125</xdr:rowOff>
    </xdr:from>
    <xdr:to xmlns:xdr="http://schemas.openxmlformats.org/drawingml/2006/spreadsheetDrawing">
      <xdr:col>85</xdr:col>
      <xdr:colOff>177800</xdr:colOff>
      <xdr:row>57</xdr:row>
      <xdr:rowOff>41275</xdr:rowOff>
    </xdr:to>
    <xdr:sp macro="" textlink="">
      <xdr:nvSpPr>
        <xdr:cNvPr id="587" name="フローチャート: 判断 586"/>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60960</xdr:rowOff>
    </xdr:from>
    <xdr:to xmlns:xdr="http://schemas.openxmlformats.org/drawingml/2006/spreadsheetDrawing">
      <xdr:col>81</xdr:col>
      <xdr:colOff>50800</xdr:colOff>
      <xdr:row>58</xdr:row>
      <xdr:rowOff>13970</xdr:rowOff>
    </xdr:to>
    <xdr:cxnSp macro="">
      <xdr:nvCxnSpPr>
        <xdr:cNvPr id="588" name="直線コネクタ 587"/>
        <xdr:cNvCxnSpPr/>
      </xdr:nvCxnSpPr>
      <xdr:spPr>
        <a:xfrm flipV="1">
          <a:off x="14592300" y="9833610"/>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24765</xdr:rowOff>
    </xdr:from>
    <xdr:to xmlns:xdr="http://schemas.openxmlformats.org/drawingml/2006/spreadsheetDrawing">
      <xdr:col>81</xdr:col>
      <xdr:colOff>101600</xdr:colOff>
      <xdr:row>57</xdr:row>
      <xdr:rowOff>126365</xdr:rowOff>
    </xdr:to>
    <xdr:sp macro="" textlink="">
      <xdr:nvSpPr>
        <xdr:cNvPr id="589" name="フローチャート: 判断 588"/>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117475</xdr:rowOff>
    </xdr:from>
    <xdr:ext cx="529590" cy="259080"/>
    <xdr:sp macro="" textlink="">
      <xdr:nvSpPr>
        <xdr:cNvPr id="590" name="テキスト ボックス 589"/>
        <xdr:cNvSpPr txBox="1"/>
      </xdr:nvSpPr>
      <xdr:spPr>
        <a:xfrm>
          <a:off x="15213965" y="98901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13970</xdr:rowOff>
    </xdr:from>
    <xdr:to xmlns:xdr="http://schemas.openxmlformats.org/drawingml/2006/spreadsheetDrawing">
      <xdr:col>76</xdr:col>
      <xdr:colOff>114300</xdr:colOff>
      <xdr:row>59</xdr:row>
      <xdr:rowOff>17780</xdr:rowOff>
    </xdr:to>
    <xdr:cxnSp macro="">
      <xdr:nvCxnSpPr>
        <xdr:cNvPr id="591" name="直線コネクタ 590"/>
        <xdr:cNvCxnSpPr/>
      </xdr:nvCxnSpPr>
      <xdr:spPr>
        <a:xfrm flipV="1">
          <a:off x="13703300" y="995807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64770</xdr:rowOff>
    </xdr:from>
    <xdr:to xmlns:xdr="http://schemas.openxmlformats.org/drawingml/2006/spreadsheetDrawing">
      <xdr:col>76</xdr:col>
      <xdr:colOff>165100</xdr:colOff>
      <xdr:row>57</xdr:row>
      <xdr:rowOff>166370</xdr:rowOff>
    </xdr:to>
    <xdr:sp macro="" textlink="">
      <xdr:nvSpPr>
        <xdr:cNvPr id="592" name="フローチャート: 判断 591"/>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11430</xdr:rowOff>
    </xdr:from>
    <xdr:ext cx="529590" cy="259080"/>
    <xdr:sp macro="" textlink="">
      <xdr:nvSpPr>
        <xdr:cNvPr id="593" name="テキスト ボックス 592"/>
        <xdr:cNvSpPr txBox="1"/>
      </xdr:nvSpPr>
      <xdr:spPr>
        <a:xfrm>
          <a:off x="14324965" y="96126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136525</xdr:rowOff>
    </xdr:from>
    <xdr:to xmlns:xdr="http://schemas.openxmlformats.org/drawingml/2006/spreadsheetDrawing">
      <xdr:col>71</xdr:col>
      <xdr:colOff>177800</xdr:colOff>
      <xdr:row>59</xdr:row>
      <xdr:rowOff>17780</xdr:rowOff>
    </xdr:to>
    <xdr:cxnSp macro="">
      <xdr:nvCxnSpPr>
        <xdr:cNvPr id="594" name="直線コネクタ 593"/>
        <xdr:cNvCxnSpPr/>
      </xdr:nvCxnSpPr>
      <xdr:spPr>
        <a:xfrm>
          <a:off x="12814300" y="1008062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60325</xdr:rowOff>
    </xdr:from>
    <xdr:to xmlns:xdr="http://schemas.openxmlformats.org/drawingml/2006/spreadsheetDrawing">
      <xdr:col>72</xdr:col>
      <xdr:colOff>38100</xdr:colOff>
      <xdr:row>57</xdr:row>
      <xdr:rowOff>161925</xdr:rowOff>
    </xdr:to>
    <xdr:sp macro="" textlink="">
      <xdr:nvSpPr>
        <xdr:cNvPr id="595" name="フローチャート: 判断 594"/>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7620</xdr:rowOff>
    </xdr:from>
    <xdr:ext cx="529590" cy="254000"/>
    <xdr:sp macro="" textlink="">
      <xdr:nvSpPr>
        <xdr:cNvPr id="596" name="テキスト ボックス 595"/>
        <xdr:cNvSpPr txBox="1"/>
      </xdr:nvSpPr>
      <xdr:spPr>
        <a:xfrm>
          <a:off x="13435965" y="96088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44450</xdr:rowOff>
    </xdr:from>
    <xdr:to xmlns:xdr="http://schemas.openxmlformats.org/drawingml/2006/spreadsheetDrawing">
      <xdr:col>67</xdr:col>
      <xdr:colOff>101600</xdr:colOff>
      <xdr:row>57</xdr:row>
      <xdr:rowOff>146050</xdr:rowOff>
    </xdr:to>
    <xdr:sp macro="" textlink="">
      <xdr:nvSpPr>
        <xdr:cNvPr id="597" name="フローチャート: 判断 596"/>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162560</xdr:rowOff>
    </xdr:from>
    <xdr:ext cx="529590" cy="259080"/>
    <xdr:sp macro="" textlink="">
      <xdr:nvSpPr>
        <xdr:cNvPr id="598" name="テキスト ボックス 597"/>
        <xdr:cNvSpPr txBox="1"/>
      </xdr:nvSpPr>
      <xdr:spPr>
        <a:xfrm>
          <a:off x="12546965" y="95923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9" name="テキスト ボックス 59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600" name="テキスト ボックス 59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1" name="テキスト ボックス 60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2" name="テキスト ボックス 60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3" name="テキスト ボックス 60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26035</xdr:rowOff>
    </xdr:from>
    <xdr:to xmlns:xdr="http://schemas.openxmlformats.org/drawingml/2006/spreadsheetDrawing">
      <xdr:col>85</xdr:col>
      <xdr:colOff>177800</xdr:colOff>
      <xdr:row>58</xdr:row>
      <xdr:rowOff>127635</xdr:rowOff>
    </xdr:to>
    <xdr:sp macro="" textlink="">
      <xdr:nvSpPr>
        <xdr:cNvPr id="604" name="楕円 603"/>
        <xdr:cNvSpPr/>
      </xdr:nvSpPr>
      <xdr:spPr>
        <a:xfrm>
          <a:off x="162687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112395</xdr:rowOff>
    </xdr:from>
    <xdr:ext cx="534670" cy="254000"/>
    <xdr:sp macro="" textlink="">
      <xdr:nvSpPr>
        <xdr:cNvPr id="605" name="教育費該当値テキスト"/>
        <xdr:cNvSpPr txBox="1"/>
      </xdr:nvSpPr>
      <xdr:spPr>
        <a:xfrm>
          <a:off x="16370300" y="988504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10160</xdr:rowOff>
    </xdr:from>
    <xdr:to xmlns:xdr="http://schemas.openxmlformats.org/drawingml/2006/spreadsheetDrawing">
      <xdr:col>81</xdr:col>
      <xdr:colOff>101600</xdr:colOff>
      <xdr:row>57</xdr:row>
      <xdr:rowOff>111760</xdr:rowOff>
    </xdr:to>
    <xdr:sp macro="" textlink="">
      <xdr:nvSpPr>
        <xdr:cNvPr id="606" name="楕円 605"/>
        <xdr:cNvSpPr/>
      </xdr:nvSpPr>
      <xdr:spPr>
        <a:xfrm>
          <a:off x="154305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128270</xdr:rowOff>
    </xdr:from>
    <xdr:ext cx="529590" cy="259080"/>
    <xdr:sp macro="" textlink="">
      <xdr:nvSpPr>
        <xdr:cNvPr id="607" name="テキスト ボックス 606"/>
        <xdr:cNvSpPr txBox="1"/>
      </xdr:nvSpPr>
      <xdr:spPr>
        <a:xfrm>
          <a:off x="15213965" y="95580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134620</xdr:rowOff>
    </xdr:from>
    <xdr:to xmlns:xdr="http://schemas.openxmlformats.org/drawingml/2006/spreadsheetDrawing">
      <xdr:col>76</xdr:col>
      <xdr:colOff>165100</xdr:colOff>
      <xdr:row>58</xdr:row>
      <xdr:rowOff>64770</xdr:rowOff>
    </xdr:to>
    <xdr:sp macro="" textlink="">
      <xdr:nvSpPr>
        <xdr:cNvPr id="608" name="楕円 607"/>
        <xdr:cNvSpPr/>
      </xdr:nvSpPr>
      <xdr:spPr>
        <a:xfrm>
          <a:off x="14541500" y="990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55880</xdr:rowOff>
    </xdr:from>
    <xdr:ext cx="529590" cy="259080"/>
    <xdr:sp macro="" textlink="">
      <xdr:nvSpPr>
        <xdr:cNvPr id="609" name="テキスト ボックス 608"/>
        <xdr:cNvSpPr txBox="1"/>
      </xdr:nvSpPr>
      <xdr:spPr>
        <a:xfrm>
          <a:off x="14324965" y="9999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137795</xdr:rowOff>
    </xdr:from>
    <xdr:to xmlns:xdr="http://schemas.openxmlformats.org/drawingml/2006/spreadsheetDrawing">
      <xdr:col>72</xdr:col>
      <xdr:colOff>38100</xdr:colOff>
      <xdr:row>59</xdr:row>
      <xdr:rowOff>67945</xdr:rowOff>
    </xdr:to>
    <xdr:sp macro="" textlink="">
      <xdr:nvSpPr>
        <xdr:cNvPr id="610" name="楕円 609"/>
        <xdr:cNvSpPr/>
      </xdr:nvSpPr>
      <xdr:spPr>
        <a:xfrm>
          <a:off x="13652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59</xdr:row>
      <xdr:rowOff>59055</xdr:rowOff>
    </xdr:from>
    <xdr:ext cx="529590" cy="259080"/>
    <xdr:sp macro="" textlink="">
      <xdr:nvSpPr>
        <xdr:cNvPr id="611" name="テキスト ボックス 610"/>
        <xdr:cNvSpPr txBox="1"/>
      </xdr:nvSpPr>
      <xdr:spPr>
        <a:xfrm>
          <a:off x="13435965" y="1017460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86360</xdr:rowOff>
    </xdr:from>
    <xdr:to xmlns:xdr="http://schemas.openxmlformats.org/drawingml/2006/spreadsheetDrawing">
      <xdr:col>67</xdr:col>
      <xdr:colOff>101600</xdr:colOff>
      <xdr:row>59</xdr:row>
      <xdr:rowOff>15875</xdr:rowOff>
    </xdr:to>
    <xdr:sp macro="" textlink="">
      <xdr:nvSpPr>
        <xdr:cNvPr id="612" name="楕円 611"/>
        <xdr:cNvSpPr/>
      </xdr:nvSpPr>
      <xdr:spPr>
        <a:xfrm>
          <a:off x="12763500" y="10030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59</xdr:row>
      <xdr:rowOff>6985</xdr:rowOff>
    </xdr:from>
    <xdr:ext cx="529590" cy="254000"/>
    <xdr:sp macro="" textlink="">
      <xdr:nvSpPr>
        <xdr:cNvPr id="613" name="テキスト ボックス 612"/>
        <xdr:cNvSpPr txBox="1"/>
      </xdr:nvSpPr>
      <xdr:spPr>
        <a:xfrm>
          <a:off x="12546965" y="101225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22" name="テキスト ボックス 621"/>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3" name="直線コネクタ 62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24" name="直線コネクタ 62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3840" cy="259080"/>
    <xdr:sp macro="" textlink="">
      <xdr:nvSpPr>
        <xdr:cNvPr id="625" name="テキスト ボックス 624"/>
        <xdr:cNvSpPr txBox="1"/>
      </xdr:nvSpPr>
      <xdr:spPr>
        <a:xfrm>
          <a:off x="12197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26" name="直線コネクタ 62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27" name="テキスト ボックス 626"/>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8" name="直線コネクタ 62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4000"/>
    <xdr:sp macro="" textlink="">
      <xdr:nvSpPr>
        <xdr:cNvPr id="629" name="テキスト ボックス 628"/>
        <xdr:cNvSpPr txBox="1"/>
      </xdr:nvSpPr>
      <xdr:spPr>
        <a:xfrm>
          <a:off x="11914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30" name="直線コネクタ 62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31" name="テキスト ボックス 630"/>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32" name="直線コネクタ 63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9080"/>
    <xdr:sp macro="" textlink="">
      <xdr:nvSpPr>
        <xdr:cNvPr id="633" name="テキスト ボックス 632"/>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4" name="直線コネクタ 63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4000"/>
    <xdr:sp macro="" textlink="">
      <xdr:nvSpPr>
        <xdr:cNvPr id="635" name="テキスト ボックス 634"/>
        <xdr:cNvSpPr txBox="1"/>
      </xdr:nvSpPr>
      <xdr:spPr>
        <a:xfrm>
          <a:off x="11914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52705</xdr:rowOff>
    </xdr:from>
    <xdr:to xmlns:xdr="http://schemas.openxmlformats.org/drawingml/2006/spreadsheetDrawing">
      <xdr:col>85</xdr:col>
      <xdr:colOff>126365</xdr:colOff>
      <xdr:row>79</xdr:row>
      <xdr:rowOff>44450</xdr:rowOff>
    </xdr:to>
    <xdr:cxnSp macro="">
      <xdr:nvCxnSpPr>
        <xdr:cNvPr id="637" name="直線コネクタ 636"/>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48260</xdr:rowOff>
    </xdr:from>
    <xdr:ext cx="249555" cy="259080"/>
    <xdr:sp macro="" textlink="">
      <xdr:nvSpPr>
        <xdr:cNvPr id="638"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9" name="直線コネクタ 638"/>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170815</xdr:rowOff>
    </xdr:from>
    <xdr:ext cx="534670" cy="258445"/>
    <xdr:sp macro="" textlink="">
      <xdr:nvSpPr>
        <xdr:cNvPr id="640" name="災害復旧費最大値テキスト"/>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52705</xdr:rowOff>
    </xdr:from>
    <xdr:to xmlns:xdr="http://schemas.openxmlformats.org/drawingml/2006/spreadsheetDrawing">
      <xdr:col>86</xdr:col>
      <xdr:colOff>25400</xdr:colOff>
      <xdr:row>70</xdr:row>
      <xdr:rowOff>52705</xdr:rowOff>
    </xdr:to>
    <xdr:cxnSp macro="">
      <xdr:nvCxnSpPr>
        <xdr:cNvPr id="641" name="直線コネクタ 640"/>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10795</xdr:rowOff>
    </xdr:from>
    <xdr:to xmlns:xdr="http://schemas.openxmlformats.org/drawingml/2006/spreadsheetDrawing">
      <xdr:col>85</xdr:col>
      <xdr:colOff>127000</xdr:colOff>
      <xdr:row>79</xdr:row>
      <xdr:rowOff>27305</xdr:rowOff>
    </xdr:to>
    <xdr:cxnSp macro="">
      <xdr:nvCxnSpPr>
        <xdr:cNvPr id="642" name="直線コネクタ 641"/>
        <xdr:cNvCxnSpPr/>
      </xdr:nvCxnSpPr>
      <xdr:spPr>
        <a:xfrm>
          <a:off x="15481300" y="13555345"/>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21590</xdr:rowOff>
    </xdr:from>
    <xdr:ext cx="469900" cy="259080"/>
    <xdr:sp macro="" textlink="">
      <xdr:nvSpPr>
        <xdr:cNvPr id="643" name="災害復旧費平均値テキスト"/>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170180</xdr:rowOff>
    </xdr:from>
    <xdr:to xmlns:xdr="http://schemas.openxmlformats.org/drawingml/2006/spreadsheetDrawing">
      <xdr:col>85</xdr:col>
      <xdr:colOff>177800</xdr:colOff>
      <xdr:row>78</xdr:row>
      <xdr:rowOff>100330</xdr:rowOff>
    </xdr:to>
    <xdr:sp macro="" textlink="">
      <xdr:nvSpPr>
        <xdr:cNvPr id="644" name="フローチャート: 判断 643"/>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10795</xdr:rowOff>
    </xdr:from>
    <xdr:to xmlns:xdr="http://schemas.openxmlformats.org/drawingml/2006/spreadsheetDrawing">
      <xdr:col>81</xdr:col>
      <xdr:colOff>50800</xdr:colOff>
      <xdr:row>79</xdr:row>
      <xdr:rowOff>22860</xdr:rowOff>
    </xdr:to>
    <xdr:cxnSp macro="">
      <xdr:nvCxnSpPr>
        <xdr:cNvPr id="645" name="直線コネクタ 644"/>
        <xdr:cNvCxnSpPr/>
      </xdr:nvCxnSpPr>
      <xdr:spPr>
        <a:xfrm flipV="1">
          <a:off x="14592300" y="1355534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12700</xdr:rowOff>
    </xdr:from>
    <xdr:to xmlns:xdr="http://schemas.openxmlformats.org/drawingml/2006/spreadsheetDrawing">
      <xdr:col>81</xdr:col>
      <xdr:colOff>101600</xdr:colOff>
      <xdr:row>78</xdr:row>
      <xdr:rowOff>114300</xdr:rowOff>
    </xdr:to>
    <xdr:sp macro="" textlink="">
      <xdr:nvSpPr>
        <xdr:cNvPr id="646" name="フローチャート: 判断 645"/>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130810</xdr:rowOff>
    </xdr:from>
    <xdr:ext cx="464820" cy="259080"/>
    <xdr:sp macro="" textlink="">
      <xdr:nvSpPr>
        <xdr:cNvPr id="647" name="テキスト ボックス 646"/>
        <xdr:cNvSpPr txBox="1"/>
      </xdr:nvSpPr>
      <xdr:spPr>
        <a:xfrm>
          <a:off x="15246350" y="131610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22860</xdr:rowOff>
    </xdr:from>
    <xdr:to xmlns:xdr="http://schemas.openxmlformats.org/drawingml/2006/spreadsheetDrawing">
      <xdr:col>76</xdr:col>
      <xdr:colOff>114300</xdr:colOff>
      <xdr:row>79</xdr:row>
      <xdr:rowOff>41910</xdr:rowOff>
    </xdr:to>
    <xdr:cxnSp macro="">
      <xdr:nvCxnSpPr>
        <xdr:cNvPr id="648" name="直線コネクタ 647"/>
        <xdr:cNvCxnSpPr/>
      </xdr:nvCxnSpPr>
      <xdr:spPr>
        <a:xfrm flipV="1">
          <a:off x="13703300" y="135674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32385</xdr:rowOff>
    </xdr:from>
    <xdr:to xmlns:xdr="http://schemas.openxmlformats.org/drawingml/2006/spreadsheetDrawing">
      <xdr:col>76</xdr:col>
      <xdr:colOff>165100</xdr:colOff>
      <xdr:row>78</xdr:row>
      <xdr:rowOff>133985</xdr:rowOff>
    </xdr:to>
    <xdr:sp macro="" textlink="">
      <xdr:nvSpPr>
        <xdr:cNvPr id="649" name="フローチャート: 判断 648"/>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150495</xdr:rowOff>
    </xdr:from>
    <xdr:ext cx="464820" cy="259080"/>
    <xdr:sp macro="" textlink="">
      <xdr:nvSpPr>
        <xdr:cNvPr id="650" name="テキスト ボックス 649"/>
        <xdr:cNvSpPr txBox="1"/>
      </xdr:nvSpPr>
      <xdr:spPr>
        <a:xfrm>
          <a:off x="14357350" y="131806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140970</xdr:rowOff>
    </xdr:from>
    <xdr:to xmlns:xdr="http://schemas.openxmlformats.org/drawingml/2006/spreadsheetDrawing">
      <xdr:col>71</xdr:col>
      <xdr:colOff>177800</xdr:colOff>
      <xdr:row>79</xdr:row>
      <xdr:rowOff>41910</xdr:rowOff>
    </xdr:to>
    <xdr:cxnSp macro="">
      <xdr:nvCxnSpPr>
        <xdr:cNvPr id="651" name="直線コネクタ 650"/>
        <xdr:cNvCxnSpPr/>
      </xdr:nvCxnSpPr>
      <xdr:spPr>
        <a:xfrm>
          <a:off x="12814300" y="1351407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10160</xdr:rowOff>
    </xdr:from>
    <xdr:to xmlns:xdr="http://schemas.openxmlformats.org/drawingml/2006/spreadsheetDrawing">
      <xdr:col>72</xdr:col>
      <xdr:colOff>38100</xdr:colOff>
      <xdr:row>78</xdr:row>
      <xdr:rowOff>111760</xdr:rowOff>
    </xdr:to>
    <xdr:sp macro="" textlink="">
      <xdr:nvSpPr>
        <xdr:cNvPr id="652" name="フローチャート: 判断 651"/>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128270</xdr:rowOff>
    </xdr:from>
    <xdr:ext cx="464820" cy="259080"/>
    <xdr:sp macro="" textlink="">
      <xdr:nvSpPr>
        <xdr:cNvPr id="653" name="テキスト ボックス 652"/>
        <xdr:cNvSpPr txBox="1"/>
      </xdr:nvSpPr>
      <xdr:spPr>
        <a:xfrm>
          <a:off x="13468350" y="131584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90805</xdr:rowOff>
    </xdr:from>
    <xdr:to xmlns:xdr="http://schemas.openxmlformats.org/drawingml/2006/spreadsheetDrawing">
      <xdr:col>67</xdr:col>
      <xdr:colOff>101600</xdr:colOff>
      <xdr:row>78</xdr:row>
      <xdr:rowOff>20955</xdr:rowOff>
    </xdr:to>
    <xdr:sp macro="" textlink="">
      <xdr:nvSpPr>
        <xdr:cNvPr id="654" name="フローチャート: 判断 653"/>
        <xdr:cNvSpPr/>
      </xdr:nvSpPr>
      <xdr:spPr>
        <a:xfrm>
          <a:off x="12763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37465</xdr:rowOff>
    </xdr:from>
    <xdr:ext cx="464820" cy="259080"/>
    <xdr:sp macro="" textlink="">
      <xdr:nvSpPr>
        <xdr:cNvPr id="655" name="テキスト ボックス 654"/>
        <xdr:cNvSpPr txBox="1"/>
      </xdr:nvSpPr>
      <xdr:spPr>
        <a:xfrm>
          <a:off x="12579350" y="13067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6" name="テキスト ボックス 65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7" name="テキスト ボックス 65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8" name="テキスト ボックス 65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9" name="テキスト ボックス 65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60" name="テキスト ボックス 65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147955</xdr:rowOff>
    </xdr:from>
    <xdr:to xmlns:xdr="http://schemas.openxmlformats.org/drawingml/2006/spreadsheetDrawing">
      <xdr:col>85</xdr:col>
      <xdr:colOff>177800</xdr:colOff>
      <xdr:row>79</xdr:row>
      <xdr:rowOff>78105</xdr:rowOff>
    </xdr:to>
    <xdr:sp macro="" textlink="">
      <xdr:nvSpPr>
        <xdr:cNvPr id="661" name="楕円 660"/>
        <xdr:cNvSpPr/>
      </xdr:nvSpPr>
      <xdr:spPr>
        <a:xfrm>
          <a:off x="16268700" y="1352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63500</xdr:rowOff>
    </xdr:from>
    <xdr:ext cx="378460" cy="254000"/>
    <xdr:sp macro="" textlink="">
      <xdr:nvSpPr>
        <xdr:cNvPr id="662" name="災害復旧費該当値テキスト"/>
        <xdr:cNvSpPr txBox="1"/>
      </xdr:nvSpPr>
      <xdr:spPr>
        <a:xfrm>
          <a:off x="16370300" y="1343660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132080</xdr:rowOff>
    </xdr:from>
    <xdr:to xmlns:xdr="http://schemas.openxmlformats.org/drawingml/2006/spreadsheetDrawing">
      <xdr:col>81</xdr:col>
      <xdr:colOff>101600</xdr:colOff>
      <xdr:row>79</xdr:row>
      <xdr:rowOff>61595</xdr:rowOff>
    </xdr:to>
    <xdr:sp macro="" textlink="">
      <xdr:nvSpPr>
        <xdr:cNvPr id="663" name="楕円 662"/>
        <xdr:cNvSpPr/>
      </xdr:nvSpPr>
      <xdr:spPr>
        <a:xfrm>
          <a:off x="15430500" y="13505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52705</xdr:rowOff>
    </xdr:from>
    <xdr:ext cx="378460" cy="254000"/>
    <xdr:sp macro="" textlink="">
      <xdr:nvSpPr>
        <xdr:cNvPr id="664" name="テキスト ボックス 663"/>
        <xdr:cNvSpPr txBox="1"/>
      </xdr:nvSpPr>
      <xdr:spPr>
        <a:xfrm>
          <a:off x="15292070" y="1359725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143510</xdr:rowOff>
    </xdr:from>
    <xdr:to xmlns:xdr="http://schemas.openxmlformats.org/drawingml/2006/spreadsheetDrawing">
      <xdr:col>76</xdr:col>
      <xdr:colOff>165100</xdr:colOff>
      <xdr:row>79</xdr:row>
      <xdr:rowOff>73660</xdr:rowOff>
    </xdr:to>
    <xdr:sp macro="" textlink="">
      <xdr:nvSpPr>
        <xdr:cNvPr id="665" name="楕円 664"/>
        <xdr:cNvSpPr/>
      </xdr:nvSpPr>
      <xdr:spPr>
        <a:xfrm>
          <a:off x="14541500" y="1351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64770</xdr:rowOff>
    </xdr:from>
    <xdr:ext cx="378460" cy="254000"/>
    <xdr:sp macro="" textlink="">
      <xdr:nvSpPr>
        <xdr:cNvPr id="666" name="テキスト ボックス 665"/>
        <xdr:cNvSpPr txBox="1"/>
      </xdr:nvSpPr>
      <xdr:spPr>
        <a:xfrm>
          <a:off x="14403070" y="1360932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162560</xdr:rowOff>
    </xdr:from>
    <xdr:to xmlns:xdr="http://schemas.openxmlformats.org/drawingml/2006/spreadsheetDrawing">
      <xdr:col>72</xdr:col>
      <xdr:colOff>38100</xdr:colOff>
      <xdr:row>79</xdr:row>
      <xdr:rowOff>92710</xdr:rowOff>
    </xdr:to>
    <xdr:sp macro="" textlink="">
      <xdr:nvSpPr>
        <xdr:cNvPr id="667" name="楕円 666"/>
        <xdr:cNvSpPr/>
      </xdr:nvSpPr>
      <xdr:spPr>
        <a:xfrm>
          <a:off x="13652500" y="1353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20955</xdr:colOff>
      <xdr:row>79</xdr:row>
      <xdr:rowOff>83820</xdr:rowOff>
    </xdr:from>
    <xdr:ext cx="313690" cy="259080"/>
    <xdr:sp macro="" textlink="">
      <xdr:nvSpPr>
        <xdr:cNvPr id="668" name="テキスト ボックス 667"/>
        <xdr:cNvSpPr txBox="1"/>
      </xdr:nvSpPr>
      <xdr:spPr>
        <a:xfrm>
          <a:off x="13546455" y="13628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90170</xdr:rowOff>
    </xdr:from>
    <xdr:to xmlns:xdr="http://schemas.openxmlformats.org/drawingml/2006/spreadsheetDrawing">
      <xdr:col>67</xdr:col>
      <xdr:colOff>101600</xdr:colOff>
      <xdr:row>79</xdr:row>
      <xdr:rowOff>20320</xdr:rowOff>
    </xdr:to>
    <xdr:sp macro="" textlink="">
      <xdr:nvSpPr>
        <xdr:cNvPr id="669" name="楕円 668"/>
        <xdr:cNvSpPr/>
      </xdr:nvSpPr>
      <xdr:spPr>
        <a:xfrm>
          <a:off x="12763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11430</xdr:rowOff>
    </xdr:from>
    <xdr:ext cx="464820" cy="259080"/>
    <xdr:sp macro="" textlink="">
      <xdr:nvSpPr>
        <xdr:cNvPr id="670" name="テキスト ボックス 669"/>
        <xdr:cNvSpPr txBox="1"/>
      </xdr:nvSpPr>
      <xdr:spPr>
        <a:xfrm>
          <a:off x="12579350" y="135559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79" name="テキスト ボックス 678"/>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0" name="直線コネクタ 67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3840" cy="254000"/>
    <xdr:sp macro="" textlink="">
      <xdr:nvSpPr>
        <xdr:cNvPr id="681" name="テキスト ボックス 680"/>
        <xdr:cNvSpPr txBox="1"/>
      </xdr:nvSpPr>
      <xdr:spPr>
        <a:xfrm>
          <a:off x="12197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82" name="直線コネクタ 68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1495" cy="259080"/>
    <xdr:sp macro="" textlink="">
      <xdr:nvSpPr>
        <xdr:cNvPr id="683" name="テキスト ボックス 682"/>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84" name="直線コネクタ 68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4000"/>
    <xdr:sp macro="" textlink="">
      <xdr:nvSpPr>
        <xdr:cNvPr id="685" name="テキスト ボックス 684"/>
        <xdr:cNvSpPr txBox="1"/>
      </xdr:nvSpPr>
      <xdr:spPr>
        <a:xfrm>
          <a:off x="11914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86" name="直線コネクタ 68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87" name="テキスト ボックス 686"/>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8" name="直線コネクタ 68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4000"/>
    <xdr:sp macro="" textlink="">
      <xdr:nvSpPr>
        <xdr:cNvPr id="689" name="テキスト ボックス 688"/>
        <xdr:cNvSpPr txBox="1"/>
      </xdr:nvSpPr>
      <xdr:spPr>
        <a:xfrm>
          <a:off x="11914505" y="15951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90" name="直線コネクタ 68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0550" cy="258445"/>
    <xdr:sp macro="" textlink="">
      <xdr:nvSpPr>
        <xdr:cNvPr id="691" name="テキスト ボックス 690"/>
        <xdr:cNvSpPr txBox="1"/>
      </xdr:nvSpPr>
      <xdr:spPr>
        <a:xfrm>
          <a:off x="11850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92" name="直線コネクタ 69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0550" cy="259080"/>
    <xdr:sp macro="" textlink="">
      <xdr:nvSpPr>
        <xdr:cNvPr id="693" name="テキスト ボックス 692"/>
        <xdr:cNvSpPr txBox="1"/>
      </xdr:nvSpPr>
      <xdr:spPr>
        <a:xfrm>
          <a:off x="11850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4" name="直線コネクタ 69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0550" cy="254000"/>
    <xdr:sp macro="" textlink="">
      <xdr:nvSpPr>
        <xdr:cNvPr id="695" name="テキスト ボックス 694"/>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6"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93345</xdr:rowOff>
    </xdr:from>
    <xdr:to xmlns:xdr="http://schemas.openxmlformats.org/drawingml/2006/spreadsheetDrawing">
      <xdr:col>85</xdr:col>
      <xdr:colOff>126365</xdr:colOff>
      <xdr:row>99</xdr:row>
      <xdr:rowOff>102870</xdr:rowOff>
    </xdr:to>
    <xdr:cxnSp macro="">
      <xdr:nvCxnSpPr>
        <xdr:cNvPr id="697" name="直線コネクタ 696"/>
        <xdr:cNvCxnSpPr/>
      </xdr:nvCxnSpPr>
      <xdr:spPr>
        <a:xfrm flipV="1">
          <a:off x="16317595" y="15523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106680</xdr:rowOff>
    </xdr:from>
    <xdr:ext cx="534670" cy="259080"/>
    <xdr:sp macro="" textlink="">
      <xdr:nvSpPr>
        <xdr:cNvPr id="698" name="公債費最小値テキスト"/>
        <xdr:cNvSpPr txBox="1"/>
      </xdr:nvSpPr>
      <xdr:spPr>
        <a:xfrm>
          <a:off x="16370300" y="1708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102870</xdr:rowOff>
    </xdr:from>
    <xdr:to xmlns:xdr="http://schemas.openxmlformats.org/drawingml/2006/spreadsheetDrawing">
      <xdr:col>86</xdr:col>
      <xdr:colOff>25400</xdr:colOff>
      <xdr:row>99</xdr:row>
      <xdr:rowOff>102870</xdr:rowOff>
    </xdr:to>
    <xdr:cxnSp macro="">
      <xdr:nvCxnSpPr>
        <xdr:cNvPr id="699" name="直線コネクタ 698"/>
        <xdr:cNvCxnSpPr/>
      </xdr:nvCxnSpPr>
      <xdr:spPr>
        <a:xfrm>
          <a:off x="16230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40640</xdr:rowOff>
    </xdr:from>
    <xdr:ext cx="598805" cy="254000"/>
    <xdr:sp macro="" textlink="">
      <xdr:nvSpPr>
        <xdr:cNvPr id="700" name="公債費最大値テキスト"/>
        <xdr:cNvSpPr txBox="1"/>
      </xdr:nvSpPr>
      <xdr:spPr>
        <a:xfrm>
          <a:off x="16370300" y="1529969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93345</xdr:rowOff>
    </xdr:from>
    <xdr:to xmlns:xdr="http://schemas.openxmlformats.org/drawingml/2006/spreadsheetDrawing">
      <xdr:col>86</xdr:col>
      <xdr:colOff>25400</xdr:colOff>
      <xdr:row>90</xdr:row>
      <xdr:rowOff>93345</xdr:rowOff>
    </xdr:to>
    <xdr:cxnSp macro="">
      <xdr:nvCxnSpPr>
        <xdr:cNvPr id="701" name="直線コネクタ 700"/>
        <xdr:cNvCxnSpPr/>
      </xdr:nvCxnSpPr>
      <xdr:spPr>
        <a:xfrm>
          <a:off x="16230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107950</xdr:rowOff>
    </xdr:from>
    <xdr:to xmlns:xdr="http://schemas.openxmlformats.org/drawingml/2006/spreadsheetDrawing">
      <xdr:col>85</xdr:col>
      <xdr:colOff>127000</xdr:colOff>
      <xdr:row>94</xdr:row>
      <xdr:rowOff>118745</xdr:rowOff>
    </xdr:to>
    <xdr:cxnSp macro="">
      <xdr:nvCxnSpPr>
        <xdr:cNvPr id="702" name="直線コネクタ 701"/>
        <xdr:cNvCxnSpPr/>
      </xdr:nvCxnSpPr>
      <xdr:spPr>
        <a:xfrm flipV="1">
          <a:off x="15481300" y="1622425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104775</xdr:rowOff>
    </xdr:from>
    <xdr:ext cx="534670" cy="259080"/>
    <xdr:sp macro="" textlink="">
      <xdr:nvSpPr>
        <xdr:cNvPr id="703" name="公債費平均値テキスト"/>
        <xdr:cNvSpPr txBox="1"/>
      </xdr:nvSpPr>
      <xdr:spPr>
        <a:xfrm>
          <a:off x="16370300" y="16392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126365</xdr:rowOff>
    </xdr:from>
    <xdr:to xmlns:xdr="http://schemas.openxmlformats.org/drawingml/2006/spreadsheetDrawing">
      <xdr:col>85</xdr:col>
      <xdr:colOff>177800</xdr:colOff>
      <xdr:row>96</xdr:row>
      <xdr:rowOff>56515</xdr:rowOff>
    </xdr:to>
    <xdr:sp macro="" textlink="">
      <xdr:nvSpPr>
        <xdr:cNvPr id="704" name="フローチャート: 判断 703"/>
        <xdr:cNvSpPr/>
      </xdr:nvSpPr>
      <xdr:spPr>
        <a:xfrm>
          <a:off x="16268700" y="164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118745</xdr:rowOff>
    </xdr:from>
    <xdr:to xmlns:xdr="http://schemas.openxmlformats.org/drawingml/2006/spreadsheetDrawing">
      <xdr:col>81</xdr:col>
      <xdr:colOff>50800</xdr:colOff>
      <xdr:row>94</xdr:row>
      <xdr:rowOff>160655</xdr:rowOff>
    </xdr:to>
    <xdr:cxnSp macro="">
      <xdr:nvCxnSpPr>
        <xdr:cNvPr id="705" name="直線コネクタ 704"/>
        <xdr:cNvCxnSpPr/>
      </xdr:nvCxnSpPr>
      <xdr:spPr>
        <a:xfrm flipV="1">
          <a:off x="14592300" y="1623504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124460</xdr:rowOff>
    </xdr:from>
    <xdr:to xmlns:xdr="http://schemas.openxmlformats.org/drawingml/2006/spreadsheetDrawing">
      <xdr:col>81</xdr:col>
      <xdr:colOff>101600</xdr:colOff>
      <xdr:row>96</xdr:row>
      <xdr:rowOff>54610</xdr:rowOff>
    </xdr:to>
    <xdr:sp macro="" textlink="">
      <xdr:nvSpPr>
        <xdr:cNvPr id="706" name="フローチャート: 判断 705"/>
        <xdr:cNvSpPr/>
      </xdr:nvSpPr>
      <xdr:spPr>
        <a:xfrm>
          <a:off x="1543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45720</xdr:rowOff>
    </xdr:from>
    <xdr:ext cx="529590" cy="259080"/>
    <xdr:sp macro="" textlink="">
      <xdr:nvSpPr>
        <xdr:cNvPr id="707" name="テキスト ボックス 706"/>
        <xdr:cNvSpPr txBox="1"/>
      </xdr:nvSpPr>
      <xdr:spPr>
        <a:xfrm>
          <a:off x="15213965" y="165049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160655</xdr:rowOff>
    </xdr:from>
    <xdr:to xmlns:xdr="http://schemas.openxmlformats.org/drawingml/2006/spreadsheetDrawing">
      <xdr:col>76</xdr:col>
      <xdr:colOff>114300</xdr:colOff>
      <xdr:row>95</xdr:row>
      <xdr:rowOff>36830</xdr:rowOff>
    </xdr:to>
    <xdr:cxnSp macro="">
      <xdr:nvCxnSpPr>
        <xdr:cNvPr id="708" name="直線コネクタ 707"/>
        <xdr:cNvCxnSpPr/>
      </xdr:nvCxnSpPr>
      <xdr:spPr>
        <a:xfrm flipV="1">
          <a:off x="13703300" y="1627695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143510</xdr:rowOff>
    </xdr:from>
    <xdr:to xmlns:xdr="http://schemas.openxmlformats.org/drawingml/2006/spreadsheetDrawing">
      <xdr:col>76</xdr:col>
      <xdr:colOff>165100</xdr:colOff>
      <xdr:row>96</xdr:row>
      <xdr:rowOff>73025</xdr:rowOff>
    </xdr:to>
    <xdr:sp macro="" textlink="">
      <xdr:nvSpPr>
        <xdr:cNvPr id="709" name="フローチャート: 判断 708"/>
        <xdr:cNvSpPr/>
      </xdr:nvSpPr>
      <xdr:spPr>
        <a:xfrm>
          <a:off x="14541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64135</xdr:rowOff>
    </xdr:from>
    <xdr:ext cx="529590" cy="254000"/>
    <xdr:sp macro="" textlink="">
      <xdr:nvSpPr>
        <xdr:cNvPr id="710" name="テキスト ボックス 709"/>
        <xdr:cNvSpPr txBox="1"/>
      </xdr:nvSpPr>
      <xdr:spPr>
        <a:xfrm>
          <a:off x="14324965" y="165233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36830</xdr:rowOff>
    </xdr:from>
    <xdr:to xmlns:xdr="http://schemas.openxmlformats.org/drawingml/2006/spreadsheetDrawing">
      <xdr:col>71</xdr:col>
      <xdr:colOff>177800</xdr:colOff>
      <xdr:row>95</xdr:row>
      <xdr:rowOff>78740</xdr:rowOff>
    </xdr:to>
    <xdr:cxnSp macro="">
      <xdr:nvCxnSpPr>
        <xdr:cNvPr id="711" name="直線コネクタ 710"/>
        <xdr:cNvCxnSpPr/>
      </xdr:nvCxnSpPr>
      <xdr:spPr>
        <a:xfrm flipV="1">
          <a:off x="12814300" y="163245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150495</xdr:rowOff>
    </xdr:from>
    <xdr:to xmlns:xdr="http://schemas.openxmlformats.org/drawingml/2006/spreadsheetDrawing">
      <xdr:col>72</xdr:col>
      <xdr:colOff>38100</xdr:colOff>
      <xdr:row>96</xdr:row>
      <xdr:rowOff>80645</xdr:rowOff>
    </xdr:to>
    <xdr:sp macro="" textlink="">
      <xdr:nvSpPr>
        <xdr:cNvPr id="712" name="フローチャート: 判断 711"/>
        <xdr:cNvSpPr/>
      </xdr:nvSpPr>
      <xdr:spPr>
        <a:xfrm>
          <a:off x="13652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71755</xdr:rowOff>
    </xdr:from>
    <xdr:ext cx="529590" cy="259080"/>
    <xdr:sp macro="" textlink="">
      <xdr:nvSpPr>
        <xdr:cNvPr id="713" name="テキスト ボックス 712"/>
        <xdr:cNvSpPr txBox="1"/>
      </xdr:nvSpPr>
      <xdr:spPr>
        <a:xfrm>
          <a:off x="13435965" y="165309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164465</xdr:rowOff>
    </xdr:from>
    <xdr:to xmlns:xdr="http://schemas.openxmlformats.org/drawingml/2006/spreadsheetDrawing">
      <xdr:col>67</xdr:col>
      <xdr:colOff>101600</xdr:colOff>
      <xdr:row>96</xdr:row>
      <xdr:rowOff>94615</xdr:rowOff>
    </xdr:to>
    <xdr:sp macro="" textlink="">
      <xdr:nvSpPr>
        <xdr:cNvPr id="714" name="フローチャート: 判断 713"/>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86360</xdr:rowOff>
    </xdr:from>
    <xdr:ext cx="529590" cy="254000"/>
    <xdr:sp macro="" textlink="">
      <xdr:nvSpPr>
        <xdr:cNvPr id="715" name="テキスト ボックス 714"/>
        <xdr:cNvSpPr txBox="1"/>
      </xdr:nvSpPr>
      <xdr:spPr>
        <a:xfrm>
          <a:off x="12546965" y="165455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6" name="テキスト ボックス 71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7" name="テキスト ボックス 71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8" name="テキスト ボックス 71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9" name="テキスト ボックス 71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20" name="テキスト ボックス 71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57150</xdr:rowOff>
    </xdr:from>
    <xdr:to xmlns:xdr="http://schemas.openxmlformats.org/drawingml/2006/spreadsheetDrawing">
      <xdr:col>85</xdr:col>
      <xdr:colOff>177800</xdr:colOff>
      <xdr:row>94</xdr:row>
      <xdr:rowOff>158750</xdr:rowOff>
    </xdr:to>
    <xdr:sp macro="" textlink="">
      <xdr:nvSpPr>
        <xdr:cNvPr id="721" name="楕円 720"/>
        <xdr:cNvSpPr/>
      </xdr:nvSpPr>
      <xdr:spPr>
        <a:xfrm>
          <a:off x="16268700" y="1617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80010</xdr:rowOff>
    </xdr:from>
    <xdr:ext cx="534670" cy="259080"/>
    <xdr:sp macro="" textlink="">
      <xdr:nvSpPr>
        <xdr:cNvPr id="722" name="公債費該当値テキスト"/>
        <xdr:cNvSpPr txBox="1"/>
      </xdr:nvSpPr>
      <xdr:spPr>
        <a:xfrm>
          <a:off x="16370300" y="16024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67945</xdr:rowOff>
    </xdr:from>
    <xdr:to xmlns:xdr="http://schemas.openxmlformats.org/drawingml/2006/spreadsheetDrawing">
      <xdr:col>81</xdr:col>
      <xdr:colOff>101600</xdr:colOff>
      <xdr:row>94</xdr:row>
      <xdr:rowOff>169545</xdr:rowOff>
    </xdr:to>
    <xdr:sp macro="" textlink="">
      <xdr:nvSpPr>
        <xdr:cNvPr id="723" name="楕円 722"/>
        <xdr:cNvSpPr/>
      </xdr:nvSpPr>
      <xdr:spPr>
        <a:xfrm>
          <a:off x="15430500" y="1618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14605</xdr:rowOff>
    </xdr:from>
    <xdr:ext cx="529590" cy="259080"/>
    <xdr:sp macro="" textlink="">
      <xdr:nvSpPr>
        <xdr:cNvPr id="724" name="テキスト ボックス 723"/>
        <xdr:cNvSpPr txBox="1"/>
      </xdr:nvSpPr>
      <xdr:spPr>
        <a:xfrm>
          <a:off x="15213965" y="159594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109855</xdr:rowOff>
    </xdr:from>
    <xdr:to xmlns:xdr="http://schemas.openxmlformats.org/drawingml/2006/spreadsheetDrawing">
      <xdr:col>76</xdr:col>
      <xdr:colOff>165100</xdr:colOff>
      <xdr:row>95</xdr:row>
      <xdr:rowOff>40640</xdr:rowOff>
    </xdr:to>
    <xdr:sp macro="" textlink="">
      <xdr:nvSpPr>
        <xdr:cNvPr id="725" name="楕円 724"/>
        <xdr:cNvSpPr/>
      </xdr:nvSpPr>
      <xdr:spPr>
        <a:xfrm>
          <a:off x="14541500" y="16226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56515</xdr:rowOff>
    </xdr:from>
    <xdr:ext cx="529590" cy="258445"/>
    <xdr:sp macro="" textlink="">
      <xdr:nvSpPr>
        <xdr:cNvPr id="726" name="テキスト ボックス 725"/>
        <xdr:cNvSpPr txBox="1"/>
      </xdr:nvSpPr>
      <xdr:spPr>
        <a:xfrm>
          <a:off x="14324965" y="160013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157480</xdr:rowOff>
    </xdr:from>
    <xdr:to xmlns:xdr="http://schemas.openxmlformats.org/drawingml/2006/spreadsheetDrawing">
      <xdr:col>72</xdr:col>
      <xdr:colOff>38100</xdr:colOff>
      <xdr:row>95</xdr:row>
      <xdr:rowOff>87630</xdr:rowOff>
    </xdr:to>
    <xdr:sp macro="" textlink="">
      <xdr:nvSpPr>
        <xdr:cNvPr id="727" name="楕円 726"/>
        <xdr:cNvSpPr/>
      </xdr:nvSpPr>
      <xdr:spPr>
        <a:xfrm>
          <a:off x="13652500" y="162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104140</xdr:rowOff>
    </xdr:from>
    <xdr:ext cx="529590" cy="259080"/>
    <xdr:sp macro="" textlink="">
      <xdr:nvSpPr>
        <xdr:cNvPr id="728" name="テキスト ボックス 727"/>
        <xdr:cNvSpPr txBox="1"/>
      </xdr:nvSpPr>
      <xdr:spPr>
        <a:xfrm>
          <a:off x="13435965" y="16048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27940</xdr:rowOff>
    </xdr:from>
    <xdr:to xmlns:xdr="http://schemas.openxmlformats.org/drawingml/2006/spreadsheetDrawing">
      <xdr:col>67</xdr:col>
      <xdr:colOff>101600</xdr:colOff>
      <xdr:row>95</xdr:row>
      <xdr:rowOff>129540</xdr:rowOff>
    </xdr:to>
    <xdr:sp macro="" textlink="">
      <xdr:nvSpPr>
        <xdr:cNvPr id="729" name="楕円 728"/>
        <xdr:cNvSpPr/>
      </xdr:nvSpPr>
      <xdr:spPr>
        <a:xfrm>
          <a:off x="12763500" y="1631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146050</xdr:rowOff>
    </xdr:from>
    <xdr:ext cx="529590" cy="254000"/>
    <xdr:sp macro="" textlink="">
      <xdr:nvSpPr>
        <xdr:cNvPr id="730" name="テキスト ボックス 729"/>
        <xdr:cNvSpPr txBox="1"/>
      </xdr:nvSpPr>
      <xdr:spPr>
        <a:xfrm>
          <a:off x="12546965" y="160909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31" name="正方形/長方形 73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32" name="正方形/長方形 73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3" name="正方形/長方形 73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4" name="正方形/長方形 73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5" name="正方形/長方形 73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6" name="正方形/長方形 73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7" name="正方形/長方形 73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正方形/長方形 73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39" name="テキスト ボックス 738"/>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40" name="直線コネクタ 73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41" name="直線コネクタ 740"/>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3840" cy="259080"/>
    <xdr:sp macro="" textlink="">
      <xdr:nvSpPr>
        <xdr:cNvPr id="742" name="テキスト ボックス 741"/>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43" name="直線コネクタ 742"/>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2280" cy="254000"/>
    <xdr:sp macro="" textlink="">
      <xdr:nvSpPr>
        <xdr:cNvPr id="744" name="テキスト ボックス 743"/>
        <xdr:cNvSpPr txBox="1"/>
      </xdr:nvSpPr>
      <xdr:spPr>
        <a:xfrm>
          <a:off x="17820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45" name="直線コネクタ 744"/>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2280" cy="259080"/>
    <xdr:sp macro="" textlink="">
      <xdr:nvSpPr>
        <xdr:cNvPr id="746" name="テキスト ボックス 745"/>
        <xdr:cNvSpPr txBox="1"/>
      </xdr:nvSpPr>
      <xdr:spPr>
        <a:xfrm>
          <a:off x="17820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47" name="直線コネクタ 746"/>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2280" cy="254000"/>
    <xdr:sp macro="" textlink="">
      <xdr:nvSpPr>
        <xdr:cNvPr id="748" name="テキスト ボックス 747"/>
        <xdr:cNvSpPr txBox="1"/>
      </xdr:nvSpPr>
      <xdr:spPr>
        <a:xfrm>
          <a:off x="17820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49" name="直線コネクタ 748"/>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2280" cy="258445"/>
    <xdr:sp macro="" textlink="">
      <xdr:nvSpPr>
        <xdr:cNvPr id="750" name="テキスト ボックス 749"/>
        <xdr:cNvSpPr txBox="1"/>
      </xdr:nvSpPr>
      <xdr:spPr>
        <a:xfrm>
          <a:off x="17820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51" name="直線コネクタ 750"/>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2280" cy="259080"/>
    <xdr:sp macro="" textlink="">
      <xdr:nvSpPr>
        <xdr:cNvPr id="752" name="テキスト ボックス 751"/>
        <xdr:cNvSpPr txBox="1"/>
      </xdr:nvSpPr>
      <xdr:spPr>
        <a:xfrm>
          <a:off x="17820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53" name="直線コネクタ 75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2280" cy="254000"/>
    <xdr:sp macro="" textlink="">
      <xdr:nvSpPr>
        <xdr:cNvPr id="754" name="テキスト ボックス 753"/>
        <xdr:cNvSpPr txBox="1"/>
      </xdr:nvSpPr>
      <xdr:spPr>
        <a:xfrm>
          <a:off x="17820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5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24765</xdr:rowOff>
    </xdr:from>
    <xdr:to xmlns:xdr="http://schemas.openxmlformats.org/drawingml/2006/spreadsheetDrawing">
      <xdr:col>116</xdr:col>
      <xdr:colOff>62865</xdr:colOff>
      <xdr:row>39</xdr:row>
      <xdr:rowOff>99060</xdr:rowOff>
    </xdr:to>
    <xdr:cxnSp macro="">
      <xdr:nvCxnSpPr>
        <xdr:cNvPr id="756" name="直線コネクタ 755"/>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105410</xdr:rowOff>
    </xdr:from>
    <xdr:ext cx="249555" cy="259080"/>
    <xdr:sp macro="" textlink="">
      <xdr:nvSpPr>
        <xdr:cNvPr id="757" name="諸支出金最小値テキスト"/>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58" name="直線コネクタ 757"/>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143510</xdr:rowOff>
    </xdr:from>
    <xdr:ext cx="469900" cy="254000"/>
    <xdr:sp macro="" textlink="">
      <xdr:nvSpPr>
        <xdr:cNvPr id="759" name="諸支出金最大値テキスト"/>
        <xdr:cNvSpPr txBox="1"/>
      </xdr:nvSpPr>
      <xdr:spPr>
        <a:xfrm>
          <a:off x="22212300" y="51155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24765</xdr:rowOff>
    </xdr:from>
    <xdr:to xmlns:xdr="http://schemas.openxmlformats.org/drawingml/2006/spreadsheetDrawing">
      <xdr:col>116</xdr:col>
      <xdr:colOff>152400</xdr:colOff>
      <xdr:row>31</xdr:row>
      <xdr:rowOff>24765</xdr:rowOff>
    </xdr:to>
    <xdr:cxnSp macro="">
      <xdr:nvCxnSpPr>
        <xdr:cNvPr id="760" name="直線コネクタ 759"/>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61" name="直線コネクタ 760"/>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22860</xdr:rowOff>
    </xdr:from>
    <xdr:ext cx="378460" cy="259080"/>
    <xdr:sp macro="" textlink="">
      <xdr:nvSpPr>
        <xdr:cNvPr id="762" name="諸支出金平均値テキスト"/>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0</xdr:rowOff>
    </xdr:from>
    <xdr:to xmlns:xdr="http://schemas.openxmlformats.org/drawingml/2006/spreadsheetDrawing">
      <xdr:col>116</xdr:col>
      <xdr:colOff>114300</xdr:colOff>
      <xdr:row>39</xdr:row>
      <xdr:rowOff>101600</xdr:rowOff>
    </xdr:to>
    <xdr:sp macro="" textlink="">
      <xdr:nvSpPr>
        <xdr:cNvPr id="763" name="フローチャート: 判断 762"/>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64" name="直線コネクタ 763"/>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146685</xdr:rowOff>
    </xdr:from>
    <xdr:to xmlns:xdr="http://schemas.openxmlformats.org/drawingml/2006/spreadsheetDrawing">
      <xdr:col>112</xdr:col>
      <xdr:colOff>38100</xdr:colOff>
      <xdr:row>39</xdr:row>
      <xdr:rowOff>76835</xdr:rowOff>
    </xdr:to>
    <xdr:sp macro="" textlink="">
      <xdr:nvSpPr>
        <xdr:cNvPr id="765" name="フローチャート: 判断 764"/>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93345</xdr:rowOff>
    </xdr:from>
    <xdr:ext cx="378460" cy="259080"/>
    <xdr:sp macro="" textlink="">
      <xdr:nvSpPr>
        <xdr:cNvPr id="766" name="テキスト ボックス 765"/>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67" name="直線コネクタ 766"/>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18415</xdr:rowOff>
    </xdr:from>
    <xdr:to xmlns:xdr="http://schemas.openxmlformats.org/drawingml/2006/spreadsheetDrawing">
      <xdr:col>107</xdr:col>
      <xdr:colOff>101600</xdr:colOff>
      <xdr:row>39</xdr:row>
      <xdr:rowOff>120650</xdr:rowOff>
    </xdr:to>
    <xdr:sp macro="" textlink="">
      <xdr:nvSpPr>
        <xdr:cNvPr id="768" name="フローチャート: 判断 767"/>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136525</xdr:rowOff>
    </xdr:from>
    <xdr:ext cx="313690" cy="258445"/>
    <xdr:sp macro="" textlink="">
      <xdr:nvSpPr>
        <xdr:cNvPr id="769" name="テキスト ボックス 768"/>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70" name="直線コネクタ 769"/>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33655</xdr:rowOff>
    </xdr:from>
    <xdr:to xmlns:xdr="http://schemas.openxmlformats.org/drawingml/2006/spreadsheetDrawing">
      <xdr:col>102</xdr:col>
      <xdr:colOff>165100</xdr:colOff>
      <xdr:row>39</xdr:row>
      <xdr:rowOff>135255</xdr:rowOff>
    </xdr:to>
    <xdr:sp macro="" textlink="">
      <xdr:nvSpPr>
        <xdr:cNvPr id="771" name="フローチャート: 判断 770"/>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151765</xdr:rowOff>
    </xdr:from>
    <xdr:ext cx="313690" cy="259080"/>
    <xdr:sp macro="" textlink="">
      <xdr:nvSpPr>
        <xdr:cNvPr id="772" name="テキスト ボックス 771"/>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6350</xdr:rowOff>
    </xdr:from>
    <xdr:to xmlns:xdr="http://schemas.openxmlformats.org/drawingml/2006/spreadsheetDrawing">
      <xdr:col>98</xdr:col>
      <xdr:colOff>38100</xdr:colOff>
      <xdr:row>39</xdr:row>
      <xdr:rowOff>107315</xdr:rowOff>
    </xdr:to>
    <xdr:sp macro="" textlink="">
      <xdr:nvSpPr>
        <xdr:cNvPr id="773" name="フローチャート: 判断 772"/>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123825</xdr:rowOff>
    </xdr:from>
    <xdr:ext cx="378460" cy="254000"/>
    <xdr:sp macro="" textlink="">
      <xdr:nvSpPr>
        <xdr:cNvPr id="774" name="テキスト ボックス 773"/>
        <xdr:cNvSpPr txBox="1"/>
      </xdr:nvSpPr>
      <xdr:spPr>
        <a:xfrm>
          <a:off x="18467070" y="646747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75" name="テキスト ボックス 77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76" name="テキスト ボックス 77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7" name="テキスト ボックス 77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8" name="テキスト ボックス 77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9" name="テキスト ボックス 77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80" name="楕円 779"/>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149860</xdr:rowOff>
    </xdr:from>
    <xdr:ext cx="249555" cy="259080"/>
    <xdr:sp macro="" textlink="">
      <xdr:nvSpPr>
        <xdr:cNvPr id="781" name="諸支出金該当値テキスト"/>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82" name="楕円 781"/>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4475" cy="259080"/>
    <xdr:sp macro="" textlink="">
      <xdr:nvSpPr>
        <xdr:cNvPr id="783" name="テキスト ボックス 782"/>
        <xdr:cNvSpPr txBox="1"/>
      </xdr:nvSpPr>
      <xdr:spPr>
        <a:xfrm>
          <a:off x="2119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84" name="楕円 783"/>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4475" cy="259080"/>
    <xdr:sp macro="" textlink="">
      <xdr:nvSpPr>
        <xdr:cNvPr id="785" name="テキスト ボックス 784"/>
        <xdr:cNvSpPr txBox="1"/>
      </xdr:nvSpPr>
      <xdr:spPr>
        <a:xfrm>
          <a:off x="2030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86" name="楕円 785"/>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4475" cy="259080"/>
    <xdr:sp macro="" textlink="">
      <xdr:nvSpPr>
        <xdr:cNvPr id="787" name="テキスト ボックス 786"/>
        <xdr:cNvSpPr txBox="1"/>
      </xdr:nvSpPr>
      <xdr:spPr>
        <a:xfrm>
          <a:off x="19420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88" name="楕円 787"/>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4475" cy="259080"/>
    <xdr:sp macro="" textlink="">
      <xdr:nvSpPr>
        <xdr:cNvPr id="789" name="テキスト ボックス 788"/>
        <xdr:cNvSpPr txBox="1"/>
      </xdr:nvSpPr>
      <xdr:spPr>
        <a:xfrm>
          <a:off x="18531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90" name="正方形/長方形 78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91" name="正方形/長方形 79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92" name="正方形/長方形 79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93" name="正方形/長方形 79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94" name="正方形/長方形 79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95" name="正方形/長方形 79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6" name="正方形/長方形 79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7" name="正方形/長方形 79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98" name="テキスト ボックス 797"/>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9" name="直線コネクタ 79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800" name="直線コネクタ 79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840" cy="254000"/>
    <xdr:sp macro="" textlink="">
      <xdr:nvSpPr>
        <xdr:cNvPr id="801" name="テキスト ボックス 800"/>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802" name="直線コネクタ 80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840" cy="254000"/>
    <xdr:sp macro="" textlink="">
      <xdr:nvSpPr>
        <xdr:cNvPr id="803" name="テキスト ボックス 802"/>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805" name="直線コネクタ 80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80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7" name="直線コネクタ 80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9" name="直線コネクタ 80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10" name="直線コネクタ 80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1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2" name="フローチャート: 判断 81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13" name="直線コネクタ 81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4" name="フローチャート: 判断 81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4475" cy="259080"/>
    <xdr:sp macro="" textlink="">
      <xdr:nvSpPr>
        <xdr:cNvPr id="815" name="テキスト ボックス 814"/>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16" name="直線コネクタ 81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7" name="フローチャート: 判断 81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4475" cy="259080"/>
    <xdr:sp macro="" textlink="">
      <xdr:nvSpPr>
        <xdr:cNvPr id="818" name="テキスト ボックス 817"/>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9" name="直線コネクタ 81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フローチャート: 判断 81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4475" cy="259080"/>
    <xdr:sp macro="" textlink="">
      <xdr:nvSpPr>
        <xdr:cNvPr id="821" name="テキスト ボックス 820"/>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フローチャート: 判断 82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4475" cy="259080"/>
    <xdr:sp macro="" textlink="">
      <xdr:nvSpPr>
        <xdr:cNvPr id="823" name="テキスト ボックス 822"/>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4" name="テキスト ボックス 82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5" name="テキスト ボックス 82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6" name="テキスト ボックス 82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7" name="テキスト ボックス 82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8" name="テキスト ボックス 82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9" name="楕円 82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3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31" name="楕円 83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4475" cy="259080"/>
    <xdr:sp macro="" textlink="">
      <xdr:nvSpPr>
        <xdr:cNvPr id="832" name="テキスト ボックス 831"/>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33" name="楕円 83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4475" cy="259080"/>
    <xdr:sp macro="" textlink="">
      <xdr:nvSpPr>
        <xdr:cNvPr id="834" name="テキスト ボックス 833"/>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35" name="楕円 83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4475" cy="259080"/>
    <xdr:sp macro="" textlink="">
      <xdr:nvSpPr>
        <xdr:cNvPr id="836" name="テキスト ボックス 835"/>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7" name="楕円 83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4475" cy="259080"/>
    <xdr:sp macro="" textlink="">
      <xdr:nvSpPr>
        <xdr:cNvPr id="838" name="テキスト ボックス 837"/>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9" name="正方形/長方形 8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0" name="正方形/長方形 83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1" name="テキスト ボックス 84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目的別の住民一人当たりコストは、土木費（△2,554円、△5.5％）、教育費（△17,177円、△26.4％）、災害復旧費（△429円、△48.6％）で減少しました。土木費は、下水道事業会計補助事業（公共）が3,220円減少したためです。教育費は、市民温水プール建設事業が24,309円減少したためです。災害復旧費は、農業用施設災害復旧事業が前年度繰越分と合わせて294円、河川道路橋梁災害復旧事業が前年度繰越分と合わせて123円減少したためです。</a:t>
          </a:r>
        </a:p>
        <a:p>
          <a:r>
            <a:rPr kumimoji="1" lang="ja-JP" altLang="en-US" sz="1300">
              <a:latin typeface="ＭＳ Ｐゴシック"/>
              <a:ea typeface="ＭＳ Ｐゴシック"/>
            </a:rPr>
            <a:t>　また、民生費（+9,612円、+5.5％）、農林水産業費（＋2,471円、＋14.3％）、商工費（＋10,550円、＋39.3％）、消防費（+3,985円、+21.8％）などで増加しました。民生費は、物価高騰対応重点支援事業が前年度繰越分と合わせて14,621円増加したためです。農林水産業費は、農業基盤整備事業（補助）が1,274円、下水道事業会計補助事業（農集）が1,092円増加したためです。商工費は、野遊び推進事業が前年度繰越分と合わせて14,250円増加したためです。消防費は、消防団施設整備事業が1,930円、防災施設整備事業が1,740円増加したた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三重県いなべ市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財政調整基金残高は、4.49ポイント減となりました。これは、前年度決算剰余金の法定積立として、6億2千万円を積み立てましたが、財源不足を補うため10億9千万円を取り崩したためです。</a:t>
          </a:r>
        </a:p>
        <a:p>
          <a:r>
            <a:rPr kumimoji="1" lang="ja-JP" altLang="en-US" sz="1300">
              <a:latin typeface="ＭＳ ゴシック"/>
              <a:ea typeface="ＭＳ ゴシック"/>
            </a:rPr>
            <a:t>　実質収支額は、0.98ポイント減となりました。これは、歳入歳出ともに増となったものの、翌年度に繰り越すべき財源が増加したためです。</a:t>
          </a:r>
        </a:p>
        <a:p>
          <a:r>
            <a:rPr kumimoji="1" lang="ja-JP" altLang="en-US" sz="1300">
              <a:latin typeface="ＭＳ ゴシック"/>
              <a:ea typeface="ＭＳ ゴシック"/>
            </a:rPr>
            <a:t>　実質単年度収支は、0.03ポイント増となりました。これは実質単年度収支額が減少（単年度収支の赤字が減少（+2億6千円）、財政調整基金残高が減少（△4億6千万円））しましたが、標準財政規模が増加（+5億4千万円）したためです。</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三重県いなべ市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全会計において実質赤字はなく、連結実質赤字比率は「指標なし」の状態です。</a:t>
          </a:r>
        </a:p>
        <a:p>
          <a:r>
            <a:rPr kumimoji="1" lang="ja-JP" altLang="en-US" sz="1400">
              <a:latin typeface="ＭＳ ゴシック"/>
              <a:ea typeface="ＭＳ ゴシック"/>
            </a:rPr>
            <a:t>　実質収支と資金剰余額の標準財政規模に対する比率として、</a:t>
          </a:r>
        </a:p>
        <a:p>
          <a:r>
            <a:rPr kumimoji="1" lang="ja-JP" altLang="en-US" sz="1400">
              <a:latin typeface="ＭＳ ゴシック"/>
              <a:ea typeface="ＭＳ ゴシック"/>
            </a:rPr>
            <a:t>　水道事業会計は、0.88ポイント減となりました。流動負債は1億1千万円の増、流動資産は1億円の増となり、資金剰余は27億9千万円となりました。</a:t>
          </a:r>
        </a:p>
        <a:p>
          <a:r>
            <a:rPr kumimoji="1" lang="ja-JP" altLang="en-US" sz="1400">
              <a:latin typeface="ＭＳ ゴシック"/>
              <a:ea typeface="ＭＳ ゴシック"/>
            </a:rPr>
            <a:t>　下水道事業会計は、1.11ポイント増となりました。流動負債は1億円の減、流動資産は1億6千万円の増となり、資金剰余は14億4千万円となりました。</a:t>
          </a:r>
        </a:p>
        <a:p>
          <a:r>
            <a:rPr kumimoji="1" lang="ja-JP" altLang="en-US" sz="1400">
              <a:latin typeface="ＭＳ ゴシック"/>
              <a:ea typeface="ＭＳ ゴシック"/>
            </a:rPr>
            <a:t>　一般会計は、0.97ポイント減となりました。歳入は4億5千万円の増、歳出は3億5千万円の増となり、実質収支は11億4千万円となりました。</a:t>
          </a:r>
        </a:p>
        <a:p>
          <a:r>
            <a:rPr kumimoji="1" lang="ja-JP" altLang="en-US" sz="1400">
              <a:latin typeface="ＭＳ ゴシック"/>
              <a:ea typeface="ＭＳ ゴシック"/>
            </a:rPr>
            <a:t>　介護保険特別会計は、0.07ポイント減となりました。歳入は0.4千万円の増、歳出は0.4千万円の増となり、実質収支は2億7千万円となりました。</a:t>
          </a:r>
        </a:p>
        <a:p>
          <a:r>
            <a:rPr kumimoji="1" lang="ja-JP" altLang="en-US" sz="1400">
              <a:latin typeface="ＭＳ ゴシック"/>
              <a:ea typeface="ＭＳ ゴシック"/>
            </a:rPr>
            <a:t>　国民健康保険特別会計は、0.18ポイント減となりました。歳入は7千万円の減、歳出は4千万円の減となり、実質収支は6千万円となりました。</a:t>
          </a:r>
        </a:p>
        <a:p>
          <a:r>
            <a:rPr kumimoji="1" lang="ja-JP" altLang="en-US" sz="1400">
              <a:latin typeface="ＭＳ ゴシック"/>
              <a:ea typeface="ＭＳ ゴシック"/>
            </a:rPr>
            <a:t>　後期高齢者医療特別会計は、0.09ポイント減となりました。歳入は1億円の増、歳出は1億1千万円の増となり、実質収支は0.4千万円となりました。</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8"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9"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三重県いなべ市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元利償還金等（A）は、9千万円減となりました。</a:t>
          </a:r>
        </a:p>
        <a:p>
          <a:r>
            <a:rPr kumimoji="1" lang="ja-JP" altLang="en-US" sz="1200">
              <a:latin typeface="ＭＳ ゴシック"/>
              <a:ea typeface="ＭＳ ゴシック"/>
            </a:rPr>
            <a:t>　これは、令和2年度に借り入れた臨時財政対策債や令和4年度に借り入れた一般会計出資債などの元金償還開始などにより「元利償還金」が2千万円増となったものの、水道事業と下水道事業で「公営企業の元利償還金に対する繰入金」が1億1千万円減となったためです。</a:t>
          </a:r>
        </a:p>
        <a:p>
          <a:r>
            <a:rPr kumimoji="1" lang="ja-JP" altLang="en-US" sz="1200">
              <a:latin typeface="ＭＳ ゴシック"/>
              <a:ea typeface="ＭＳ ゴシック"/>
            </a:rPr>
            <a:t>　算入公債費等（B）は、3千万円減となりました。</a:t>
          </a:r>
        </a:p>
        <a:p>
          <a:r>
            <a:rPr kumimoji="1" lang="ja-JP" altLang="en-US" sz="1200">
              <a:latin typeface="ＭＳ ゴシック"/>
              <a:ea typeface="ＭＳ ゴシック"/>
            </a:rPr>
            <a:t>　これは、「算入公債費等」のうち、事業費補正により基準財政需要額に算入された公債費が2千万円減、公債費算入による災害復旧等に係る基準財政需要額が5千万円減となったためです。</a:t>
          </a:r>
        </a:p>
        <a:p>
          <a:r>
            <a:rPr kumimoji="1" lang="ja-JP" altLang="en-US" sz="1200">
              <a:latin typeface="ＭＳ ゴシック"/>
              <a:ea typeface="ＭＳ ゴシック"/>
            </a:rPr>
            <a:t>　令和10年度までは公債費が30億円を超える見込みのため、公債費の平準化を図った償還期間で地方債の借入れを行います。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Ｐゴシック"/>
              <a:ea typeface="ＭＳ Ｐゴシック"/>
            </a:rPr>
            <a:t>　満期一括償還地方債の起債は無し。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三重県いなべ市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将来負担額（A）は、17億9千万円減となりました。</a:t>
          </a:r>
        </a:p>
        <a:p>
          <a:r>
            <a:rPr kumimoji="1" lang="ja-JP" altLang="en-US" sz="1400">
              <a:latin typeface="ＭＳ ゴシック"/>
              <a:ea typeface="ＭＳ ゴシック"/>
            </a:rPr>
            <a:t>　これは、「一般会計等に係る地方債現在高」が合併特例債や臨時財政対策債の償還が進んだことにより11億7千万円減、「公営企業債等繰入見込額」が公営企業債現在高の減により4億8千万円減となったためです。</a:t>
          </a:r>
        </a:p>
        <a:p>
          <a:r>
            <a:rPr kumimoji="1" lang="ja-JP" altLang="en-US" sz="1400">
              <a:latin typeface="ＭＳ ゴシック"/>
              <a:ea typeface="ＭＳ ゴシック"/>
            </a:rPr>
            <a:t>　充当可能財源等（B）は21億6千円減となりました。</a:t>
          </a:r>
        </a:p>
        <a:p>
          <a:r>
            <a:rPr kumimoji="1" lang="ja-JP" altLang="en-US" sz="1400">
              <a:latin typeface="ＭＳ ゴシック"/>
              <a:ea typeface="ＭＳ ゴシック"/>
            </a:rPr>
            <a:t>　これは、「充当可能基金」が財政調整基金の減などにより7億2千万円減、「基準財政需要額算入見込額」が臨時財政対策債や合併特例債、下水道事業債などの償還が進んだことにより14億4千万円減となったためです。</a:t>
          </a:r>
        </a:p>
        <a:p>
          <a:r>
            <a:rPr kumimoji="1" lang="ja-JP" altLang="en-US" sz="1400">
              <a:latin typeface="ＭＳ ゴシック"/>
              <a:ea typeface="ＭＳ ゴシック"/>
            </a:rPr>
            <a:t>　今後も地方交付税措置のある有利な地方債を活用することで充当可能財源を確保し、健全な財政運営を行います。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三重県いなべ市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基金全体の残高は7億5千万円の減となりました。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源不足を補うための取り崩しや決算剰余金を積み立てたことにより財政調整基金が4億6千万円の減、地方債の元利償還金に充てるための取り崩しや元利償還金の増加に備えるために積み立てたことにより市債管理基金が8千万円の減、庁舎建設事業の地方債の元利償還金に充てるために取り崩したことにより庁舎建設基金が2億5千万円の減、ふるさと納税でいただいた寄附金を積み立てたことによりふるさと応援基金が2千万円の増などとなったためで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数年間にわたって、合併関連事業などで借り入れた地方債の償還が続くことによる財源不足が見込まれることから、基金積立額より基金取崩額が大きくなることが予想されます。また、今後更新が必要な公共施設が増えてくると予想されることから、地域振興基金、地域福祉基金などの特定目的基金を活用し財源確保に努めるとともに、今後も事務事業の統廃合や見直しなど行政改革を推進することで、健全な行財政運営を行い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地域振興基金：地域振興及び市民の一体感の醸成を図る事業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地域福祉基金：高齢者等の保健福祉の増進を図る事業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ふるさと応援基金：寄附者の思いを実現するための事業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庁舎建設基金：いなべ市庁舎、公共施設等の建設事業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あじさいクリーンセンター管理基金：いなべ市あじさいクリーンセンターごみ処理施設の管理事業</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地域振興基金：前年度と同様（利子積立のみ）</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ふるさと応援基金：ふるさと納税寄附金を2千万円積み立て</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庁舎建設基金：庁舎建設事業のために発行した地方債の元利償還金に充当するため2億5千万円取り崩し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あじさいクリーンセンター管理基金：前年度と同様（利子積立のみ）</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地域振興基金：事業財源として活用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地域福祉基金：事業財源として活用（福祉施設整備事業等）</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ふるさと応援基金：事業財源として活用（魅力あるまちづくり事業）</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庁舎建設基金：庁舎建設に係る元利償還金財源及び公共施設等維持管理事業財源として活用</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あじさいクリーンセンター管理基金：事業財源として活用（ごみ処理施設大規模改修等）</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前年度決算剰余金の法定積み立てを行い、6億2千万円を積み立てました。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また、財源不足を補うため、10億9千万円を取り崩しました。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税収や地方交付税など歳入の不確定要素に対応するためには財政調整基金を確保しておく必要があります。今後も事務事業の統廃合や見直しなど行政改革を推進することで、健全な行財政運営を行います。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地方債の元利償還金に充てるため、5億9千万円を取り崩しました。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また、地方債の将来負担軽減のため、5億1千万円を積み立てました。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令和10年度までは公債費が30億円を超える見込みであるため、市債管理基金を活用し公債費負担の平準化を図ります。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5270"/>
    <xdr:sp macro="" textlink="">
      <xdr:nvSpPr>
        <xdr:cNvPr id="35" name="テキスト ボックス 34"/>
        <xdr:cNvSpPr txBox="1"/>
      </xdr:nvSpPr>
      <xdr:spPr>
        <a:xfrm>
          <a:off x="419100" y="3734435"/>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[ 59.5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a:solidFill>
                <a:schemeClr val="dk1"/>
              </a:solidFill>
              <a:effectLst/>
              <a:latin typeface="+mn-lt"/>
              <a:ea typeface="+mn-ea"/>
              <a:cs typeface="+mn-cs"/>
            </a:rPr>
            <a:t>　有形固定資産減価償却率は、類似団体平均値より低い水準にあります</a:t>
          </a:r>
          <a:r>
            <a:rPr lang="ja-JP" altLang="en-US" sz="1100" b="0">
              <a:solidFill>
                <a:schemeClr val="dk1"/>
              </a:solidFill>
              <a:effectLst/>
              <a:latin typeface="+mn-lt"/>
              <a:ea typeface="+mn-ea"/>
              <a:cs typeface="+mn-cs"/>
            </a:rPr>
            <a:t>が、将来の公共施設等の修繕や更新等に係る財政負担を軽減するため、</a:t>
          </a:r>
          <a:r>
            <a:rPr lang="ja-JP" altLang="ja-JP" sz="1100" b="0">
              <a:solidFill>
                <a:schemeClr val="dk1"/>
              </a:solidFill>
              <a:effectLst/>
              <a:latin typeface="+mn-lt"/>
              <a:ea typeface="+mn-ea"/>
              <a:cs typeface="+mn-cs"/>
            </a:rPr>
            <a:t>いなべ市公共施設等総合管理計画に基づき、</a:t>
          </a:r>
          <a:r>
            <a:rPr lang="ja-JP" altLang="en-US" sz="1100" b="0">
              <a:solidFill>
                <a:schemeClr val="dk1"/>
              </a:solidFill>
              <a:effectLst/>
              <a:latin typeface="+mn-lt"/>
              <a:ea typeface="+mn-ea"/>
              <a:cs typeface="+mn-cs"/>
            </a:rPr>
            <a:t>公共施設等の集約化・複合化を進めることなどにより、施設保有量の適正化に取り組みます。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7035" cy="221615"/>
    <xdr:sp macro="" textlink="">
      <xdr:nvSpPr>
        <xdr:cNvPr id="51" name="テキスト ボックス 50"/>
        <xdr:cNvSpPr txBox="1"/>
      </xdr:nvSpPr>
      <xdr:spPr>
        <a:xfrm>
          <a:off x="795655" y="701865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5600" cy="221615"/>
    <xdr:sp macro="" textlink="">
      <xdr:nvSpPr>
        <xdr:cNvPr id="53" name="テキスト ボックス 52"/>
        <xdr:cNvSpPr txBox="1"/>
      </xdr:nvSpPr>
      <xdr:spPr>
        <a:xfrm>
          <a:off x="847090" y="671004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5600" cy="221615"/>
    <xdr:sp macro="" textlink="">
      <xdr:nvSpPr>
        <xdr:cNvPr id="55" name="テキスト ボックス 54"/>
        <xdr:cNvSpPr txBox="1"/>
      </xdr:nvSpPr>
      <xdr:spPr>
        <a:xfrm>
          <a:off x="847090" y="640143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5600" cy="221615"/>
    <xdr:sp macro="" textlink="">
      <xdr:nvSpPr>
        <xdr:cNvPr id="57" name="テキスト ボックス 56"/>
        <xdr:cNvSpPr txBox="1"/>
      </xdr:nvSpPr>
      <xdr:spPr>
        <a:xfrm>
          <a:off x="847090" y="609282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5600" cy="221615"/>
    <xdr:sp macro="" textlink="">
      <xdr:nvSpPr>
        <xdr:cNvPr id="59" name="テキスト ボックス 58"/>
        <xdr:cNvSpPr txBox="1"/>
      </xdr:nvSpPr>
      <xdr:spPr>
        <a:xfrm>
          <a:off x="847090" y="5784215"/>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5600" cy="221615"/>
    <xdr:sp macro="" textlink="">
      <xdr:nvSpPr>
        <xdr:cNvPr id="61" name="テキスト ボックス 60"/>
        <xdr:cNvSpPr txBox="1"/>
      </xdr:nvSpPr>
      <xdr:spPr>
        <a:xfrm>
          <a:off x="847090" y="547624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5600" cy="221615"/>
    <xdr:sp macro="" textlink="">
      <xdr:nvSpPr>
        <xdr:cNvPr id="63" name="テキスト ボックス 62"/>
        <xdr:cNvSpPr txBox="1"/>
      </xdr:nvSpPr>
      <xdr:spPr>
        <a:xfrm>
          <a:off x="847090" y="516763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5600" cy="221615"/>
    <xdr:sp macro="" textlink="">
      <xdr:nvSpPr>
        <xdr:cNvPr id="65" name="テキスト ボックス 64"/>
        <xdr:cNvSpPr txBox="1"/>
      </xdr:nvSpPr>
      <xdr:spPr>
        <a:xfrm>
          <a:off x="847090" y="4859020"/>
          <a:ext cx="355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130810</xdr:rowOff>
    </xdr:from>
    <xdr:to xmlns:xdr="http://schemas.openxmlformats.org/drawingml/2006/spreadsheetDrawing">
      <xdr:col>23</xdr:col>
      <xdr:colOff>85090</xdr:colOff>
      <xdr:row>34</xdr:row>
      <xdr:rowOff>153670</xdr:rowOff>
    </xdr:to>
    <xdr:cxnSp macro="">
      <xdr:nvCxnSpPr>
        <xdr:cNvPr id="67" name="直線コネクタ 66"/>
        <xdr:cNvCxnSpPr/>
      </xdr:nvCxnSpPr>
      <xdr:spPr>
        <a:xfrm flipV="1">
          <a:off x="4760595" y="53600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157480</xdr:rowOff>
    </xdr:from>
    <xdr:ext cx="401320" cy="255270"/>
    <xdr:sp macro="" textlink="">
      <xdr:nvSpPr>
        <xdr:cNvPr id="68" name="有形固定資産減価償却率最小値テキスト"/>
        <xdr:cNvSpPr txBox="1"/>
      </xdr:nvSpPr>
      <xdr:spPr>
        <a:xfrm>
          <a:off x="4813300" y="67583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153670</xdr:rowOff>
    </xdr:from>
    <xdr:to xmlns:xdr="http://schemas.openxmlformats.org/drawingml/2006/spreadsheetDrawing">
      <xdr:col>23</xdr:col>
      <xdr:colOff>174625</xdr:colOff>
      <xdr:row>34</xdr:row>
      <xdr:rowOff>153670</xdr:rowOff>
    </xdr:to>
    <xdr:cxnSp macro="">
      <xdr:nvCxnSpPr>
        <xdr:cNvPr id="69" name="直線コネクタ 68"/>
        <xdr:cNvCxnSpPr/>
      </xdr:nvCxnSpPr>
      <xdr:spPr>
        <a:xfrm>
          <a:off x="4673600" y="675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77470</xdr:rowOff>
    </xdr:from>
    <xdr:ext cx="401320" cy="255270"/>
    <xdr:sp macro="" textlink="">
      <xdr:nvSpPr>
        <xdr:cNvPr id="70" name="有形固定資産減価償却率最大値テキスト"/>
        <xdr:cNvSpPr txBox="1"/>
      </xdr:nvSpPr>
      <xdr:spPr>
        <a:xfrm>
          <a:off x="4813300" y="51352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130810</xdr:rowOff>
    </xdr:from>
    <xdr:to xmlns:xdr="http://schemas.openxmlformats.org/drawingml/2006/spreadsheetDrawing">
      <xdr:col>23</xdr:col>
      <xdr:colOff>174625</xdr:colOff>
      <xdr:row>26</xdr:row>
      <xdr:rowOff>130810</xdr:rowOff>
    </xdr:to>
    <xdr:cxnSp macro="">
      <xdr:nvCxnSpPr>
        <xdr:cNvPr id="71" name="直線コネクタ 70"/>
        <xdr:cNvCxnSpPr/>
      </xdr:nvCxnSpPr>
      <xdr:spPr>
        <a:xfrm>
          <a:off x="4673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140970</xdr:rowOff>
    </xdr:from>
    <xdr:ext cx="401320" cy="259080"/>
    <xdr:sp macro="" textlink="">
      <xdr:nvSpPr>
        <xdr:cNvPr id="72" name="有形固定資産減価償却率平均値テキスト"/>
        <xdr:cNvSpPr txBox="1"/>
      </xdr:nvSpPr>
      <xdr:spPr>
        <a:xfrm>
          <a:off x="4813300" y="6055995"/>
          <a:ext cx="401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162560</xdr:rowOff>
    </xdr:from>
    <xdr:to xmlns:xdr="http://schemas.openxmlformats.org/drawingml/2006/spreadsheetDrawing">
      <xdr:col>23</xdr:col>
      <xdr:colOff>136525</xdr:colOff>
      <xdr:row>31</xdr:row>
      <xdr:rowOff>92710</xdr:rowOff>
    </xdr:to>
    <xdr:sp macro="" textlink="">
      <xdr:nvSpPr>
        <xdr:cNvPr id="73" name="フローチャート: 判断 72"/>
        <xdr:cNvSpPr/>
      </xdr:nvSpPr>
      <xdr:spPr>
        <a:xfrm>
          <a:off x="471170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125095</xdr:rowOff>
    </xdr:from>
    <xdr:to xmlns:xdr="http://schemas.openxmlformats.org/drawingml/2006/spreadsheetDrawing">
      <xdr:col>19</xdr:col>
      <xdr:colOff>187325</xdr:colOff>
      <xdr:row>31</xdr:row>
      <xdr:rowOff>55245</xdr:rowOff>
    </xdr:to>
    <xdr:sp macro="" textlink="">
      <xdr:nvSpPr>
        <xdr:cNvPr id="74" name="フローチャート: 判断 73"/>
        <xdr:cNvSpPr/>
      </xdr:nvSpPr>
      <xdr:spPr>
        <a:xfrm>
          <a:off x="40005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76200</xdr:rowOff>
    </xdr:from>
    <xdr:to xmlns:xdr="http://schemas.openxmlformats.org/drawingml/2006/spreadsheetDrawing">
      <xdr:col>15</xdr:col>
      <xdr:colOff>187325</xdr:colOff>
      <xdr:row>31</xdr:row>
      <xdr:rowOff>6350</xdr:rowOff>
    </xdr:to>
    <xdr:sp macro="" textlink="">
      <xdr:nvSpPr>
        <xdr:cNvPr id="75" name="フローチャート: 判断 74"/>
        <xdr:cNvSpPr/>
      </xdr:nvSpPr>
      <xdr:spPr>
        <a:xfrm>
          <a:off x="3238500" y="59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11430</xdr:rowOff>
    </xdr:from>
    <xdr:to xmlns:xdr="http://schemas.openxmlformats.org/drawingml/2006/spreadsheetDrawing">
      <xdr:col>11</xdr:col>
      <xdr:colOff>187325</xdr:colOff>
      <xdr:row>30</xdr:row>
      <xdr:rowOff>113030</xdr:rowOff>
    </xdr:to>
    <xdr:sp macro="" textlink="">
      <xdr:nvSpPr>
        <xdr:cNvPr id="76" name="フローチャート: 判断 75"/>
        <xdr:cNvSpPr/>
      </xdr:nvSpPr>
      <xdr:spPr>
        <a:xfrm>
          <a:off x="247650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145415</xdr:rowOff>
    </xdr:from>
    <xdr:to xmlns:xdr="http://schemas.openxmlformats.org/drawingml/2006/spreadsheetDrawing">
      <xdr:col>7</xdr:col>
      <xdr:colOff>187325</xdr:colOff>
      <xdr:row>30</xdr:row>
      <xdr:rowOff>75565</xdr:rowOff>
    </xdr:to>
    <xdr:sp macro="" textlink="">
      <xdr:nvSpPr>
        <xdr:cNvPr id="77" name="フローチャート: 判断 76"/>
        <xdr:cNvSpPr/>
      </xdr:nvSpPr>
      <xdr:spPr>
        <a:xfrm>
          <a:off x="1714500" y="588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1615"/>
    <xdr:sp macro="" textlink="">
      <xdr:nvSpPr>
        <xdr:cNvPr id="78" name="テキスト ボックス 77"/>
        <xdr:cNvSpPr txBox="1"/>
      </xdr:nvSpPr>
      <xdr:spPr>
        <a:xfrm>
          <a:off x="4584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8190" cy="221615"/>
    <xdr:sp macro="" textlink="">
      <xdr:nvSpPr>
        <xdr:cNvPr id="79" name="テキスト ボックス 78"/>
        <xdr:cNvSpPr txBox="1"/>
      </xdr:nvSpPr>
      <xdr:spPr>
        <a:xfrm>
          <a:off x="3873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8190" cy="221615"/>
    <xdr:sp macro="" textlink="">
      <xdr:nvSpPr>
        <xdr:cNvPr id="80" name="テキスト ボックス 79"/>
        <xdr:cNvSpPr txBox="1"/>
      </xdr:nvSpPr>
      <xdr:spPr>
        <a:xfrm>
          <a:off x="3111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8190" cy="221615"/>
    <xdr:sp macro="" textlink="">
      <xdr:nvSpPr>
        <xdr:cNvPr id="81" name="テキスト ボックス 80"/>
        <xdr:cNvSpPr txBox="1"/>
      </xdr:nvSpPr>
      <xdr:spPr>
        <a:xfrm>
          <a:off x="2349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8190" cy="221615"/>
    <xdr:sp macro="" textlink="">
      <xdr:nvSpPr>
        <xdr:cNvPr id="82" name="テキスト ボックス 81"/>
        <xdr:cNvSpPr txBox="1"/>
      </xdr:nvSpPr>
      <xdr:spPr>
        <a:xfrm>
          <a:off x="1587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68580</xdr:rowOff>
    </xdr:from>
    <xdr:to xmlns:xdr="http://schemas.openxmlformats.org/drawingml/2006/spreadsheetDrawing">
      <xdr:col>23</xdr:col>
      <xdr:colOff>136525</xdr:colOff>
      <xdr:row>29</xdr:row>
      <xdr:rowOff>170180</xdr:rowOff>
    </xdr:to>
    <xdr:sp macro="" textlink="">
      <xdr:nvSpPr>
        <xdr:cNvPr id="83" name="楕円 82"/>
        <xdr:cNvSpPr/>
      </xdr:nvSpPr>
      <xdr:spPr>
        <a:xfrm>
          <a:off x="4711700" y="58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91440</xdr:rowOff>
    </xdr:from>
    <xdr:ext cx="401320" cy="259080"/>
    <xdr:sp macro="" textlink="">
      <xdr:nvSpPr>
        <xdr:cNvPr id="84" name="有形固定資産減価償却率該当値テキスト"/>
        <xdr:cNvSpPr txBox="1"/>
      </xdr:nvSpPr>
      <xdr:spPr>
        <a:xfrm>
          <a:off x="4813300" y="56635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22225</xdr:rowOff>
    </xdr:from>
    <xdr:to xmlns:xdr="http://schemas.openxmlformats.org/drawingml/2006/spreadsheetDrawing">
      <xdr:col>19</xdr:col>
      <xdr:colOff>187325</xdr:colOff>
      <xdr:row>29</xdr:row>
      <xdr:rowOff>123825</xdr:rowOff>
    </xdr:to>
    <xdr:sp macro="" textlink="">
      <xdr:nvSpPr>
        <xdr:cNvPr id="85" name="楕円 84"/>
        <xdr:cNvSpPr/>
      </xdr:nvSpPr>
      <xdr:spPr>
        <a:xfrm>
          <a:off x="4000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73025</xdr:rowOff>
    </xdr:from>
    <xdr:to xmlns:xdr="http://schemas.openxmlformats.org/drawingml/2006/spreadsheetDrawing">
      <xdr:col>23</xdr:col>
      <xdr:colOff>85725</xdr:colOff>
      <xdr:row>29</xdr:row>
      <xdr:rowOff>119380</xdr:rowOff>
    </xdr:to>
    <xdr:cxnSp macro="">
      <xdr:nvCxnSpPr>
        <xdr:cNvPr id="86" name="直線コネクタ 85"/>
        <xdr:cNvCxnSpPr/>
      </xdr:nvCxnSpPr>
      <xdr:spPr>
        <a:xfrm>
          <a:off x="4051300" y="5816600"/>
          <a:ext cx="711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150495</xdr:rowOff>
    </xdr:from>
    <xdr:to xmlns:xdr="http://schemas.openxmlformats.org/drawingml/2006/spreadsheetDrawing">
      <xdr:col>15</xdr:col>
      <xdr:colOff>187325</xdr:colOff>
      <xdr:row>29</xdr:row>
      <xdr:rowOff>80645</xdr:rowOff>
    </xdr:to>
    <xdr:sp macro="" textlink="">
      <xdr:nvSpPr>
        <xdr:cNvPr id="87" name="楕円 86"/>
        <xdr:cNvSpPr/>
      </xdr:nvSpPr>
      <xdr:spPr>
        <a:xfrm>
          <a:off x="3238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29845</xdr:rowOff>
    </xdr:from>
    <xdr:to xmlns:xdr="http://schemas.openxmlformats.org/drawingml/2006/spreadsheetDrawing">
      <xdr:col>19</xdr:col>
      <xdr:colOff>136525</xdr:colOff>
      <xdr:row>29</xdr:row>
      <xdr:rowOff>73025</xdr:rowOff>
    </xdr:to>
    <xdr:cxnSp macro="">
      <xdr:nvCxnSpPr>
        <xdr:cNvPr id="88" name="直線コネクタ 87"/>
        <xdr:cNvCxnSpPr/>
      </xdr:nvCxnSpPr>
      <xdr:spPr>
        <a:xfrm>
          <a:off x="3289300" y="577342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92075</xdr:rowOff>
    </xdr:from>
    <xdr:to xmlns:xdr="http://schemas.openxmlformats.org/drawingml/2006/spreadsheetDrawing">
      <xdr:col>11</xdr:col>
      <xdr:colOff>187325</xdr:colOff>
      <xdr:row>29</xdr:row>
      <xdr:rowOff>22225</xdr:rowOff>
    </xdr:to>
    <xdr:sp macro="" textlink="">
      <xdr:nvSpPr>
        <xdr:cNvPr id="89" name="楕円 88"/>
        <xdr:cNvSpPr/>
      </xdr:nvSpPr>
      <xdr:spPr>
        <a:xfrm>
          <a:off x="24765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143510</xdr:rowOff>
    </xdr:from>
    <xdr:to xmlns:xdr="http://schemas.openxmlformats.org/drawingml/2006/spreadsheetDrawing">
      <xdr:col>15</xdr:col>
      <xdr:colOff>136525</xdr:colOff>
      <xdr:row>29</xdr:row>
      <xdr:rowOff>29845</xdr:rowOff>
    </xdr:to>
    <xdr:cxnSp macro="">
      <xdr:nvCxnSpPr>
        <xdr:cNvPr id="90" name="直線コネクタ 89"/>
        <xdr:cNvCxnSpPr/>
      </xdr:nvCxnSpPr>
      <xdr:spPr>
        <a:xfrm>
          <a:off x="2527300" y="5715635"/>
          <a:ext cx="762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36195</xdr:rowOff>
    </xdr:from>
    <xdr:to xmlns:xdr="http://schemas.openxmlformats.org/drawingml/2006/spreadsheetDrawing">
      <xdr:col>7</xdr:col>
      <xdr:colOff>187325</xdr:colOff>
      <xdr:row>28</xdr:row>
      <xdr:rowOff>137795</xdr:rowOff>
    </xdr:to>
    <xdr:sp macro="" textlink="">
      <xdr:nvSpPr>
        <xdr:cNvPr id="91" name="楕円 90"/>
        <xdr:cNvSpPr/>
      </xdr:nvSpPr>
      <xdr:spPr>
        <a:xfrm>
          <a:off x="17145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86995</xdr:rowOff>
    </xdr:from>
    <xdr:to xmlns:xdr="http://schemas.openxmlformats.org/drawingml/2006/spreadsheetDrawing">
      <xdr:col>11</xdr:col>
      <xdr:colOff>136525</xdr:colOff>
      <xdr:row>28</xdr:row>
      <xdr:rowOff>143510</xdr:rowOff>
    </xdr:to>
    <xdr:cxnSp macro="">
      <xdr:nvCxnSpPr>
        <xdr:cNvPr id="92" name="直線コネクタ 91"/>
        <xdr:cNvCxnSpPr/>
      </xdr:nvCxnSpPr>
      <xdr:spPr>
        <a:xfrm>
          <a:off x="1765300" y="5659120"/>
          <a:ext cx="762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46355</xdr:rowOff>
    </xdr:from>
    <xdr:ext cx="401320" cy="259080"/>
    <xdr:sp macro="" textlink="">
      <xdr:nvSpPr>
        <xdr:cNvPr id="93" name="n_1aveValue有形固定資産減価償却率"/>
        <xdr:cNvSpPr txBox="1"/>
      </xdr:nvSpPr>
      <xdr:spPr>
        <a:xfrm>
          <a:off x="3836035" y="61328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168910</xdr:rowOff>
    </xdr:from>
    <xdr:ext cx="401320" cy="255270"/>
    <xdr:sp macro="" textlink="">
      <xdr:nvSpPr>
        <xdr:cNvPr id="94" name="n_2aveValue有形固定資産減価償却率"/>
        <xdr:cNvSpPr txBox="1"/>
      </xdr:nvSpPr>
      <xdr:spPr>
        <a:xfrm>
          <a:off x="3086735" y="608393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104140</xdr:rowOff>
    </xdr:from>
    <xdr:ext cx="401320" cy="259080"/>
    <xdr:sp macro="" textlink="">
      <xdr:nvSpPr>
        <xdr:cNvPr id="95" name="n_3aveValue有形固定資産減価償却率"/>
        <xdr:cNvSpPr txBox="1"/>
      </xdr:nvSpPr>
      <xdr:spPr>
        <a:xfrm>
          <a:off x="2324735" y="60191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66675</xdr:rowOff>
    </xdr:from>
    <xdr:ext cx="401320" cy="255270"/>
    <xdr:sp macro="" textlink="">
      <xdr:nvSpPr>
        <xdr:cNvPr id="96" name="n_4aveValue有形固定資産減価償却率"/>
        <xdr:cNvSpPr txBox="1"/>
      </xdr:nvSpPr>
      <xdr:spPr>
        <a:xfrm>
          <a:off x="1562735" y="598170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140335</xdr:rowOff>
    </xdr:from>
    <xdr:ext cx="401320" cy="259080"/>
    <xdr:sp macro="" textlink="">
      <xdr:nvSpPr>
        <xdr:cNvPr id="97" name="n_1mainValue有形固定資産減価償却率"/>
        <xdr:cNvSpPr txBox="1"/>
      </xdr:nvSpPr>
      <xdr:spPr>
        <a:xfrm>
          <a:off x="3836035" y="55410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97790</xdr:rowOff>
    </xdr:from>
    <xdr:ext cx="401320" cy="255270"/>
    <xdr:sp macro="" textlink="">
      <xdr:nvSpPr>
        <xdr:cNvPr id="98" name="n_2mainValue有形固定資産減価償却率"/>
        <xdr:cNvSpPr txBox="1"/>
      </xdr:nvSpPr>
      <xdr:spPr>
        <a:xfrm>
          <a:off x="3086735" y="54984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38735</xdr:rowOff>
    </xdr:from>
    <xdr:ext cx="401320" cy="259080"/>
    <xdr:sp macro="" textlink="">
      <xdr:nvSpPr>
        <xdr:cNvPr id="99" name="n_3mainValue有形固定資産減価償却率"/>
        <xdr:cNvSpPr txBox="1"/>
      </xdr:nvSpPr>
      <xdr:spPr>
        <a:xfrm>
          <a:off x="2324735" y="54394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154940</xdr:rowOff>
    </xdr:from>
    <xdr:ext cx="401320" cy="255270"/>
    <xdr:sp macro="" textlink="">
      <xdr:nvSpPr>
        <xdr:cNvPr id="100" name="n_4mainValue有形固定資産減価償却率"/>
        <xdr:cNvSpPr txBox="1"/>
      </xdr:nvSpPr>
      <xdr:spPr>
        <a:xfrm>
          <a:off x="1562735" y="53841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[ 492.3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　債務償還比率は、</a:t>
          </a:r>
          <a:r>
            <a:rPr kumimoji="1" lang="ja-JP" altLang="en-US" sz="1100" b="0">
              <a:solidFill>
                <a:schemeClr val="dk1"/>
              </a:solidFill>
              <a:effectLst/>
              <a:latin typeface="+mn-lt"/>
              <a:ea typeface="+mn-ea"/>
              <a:cs typeface="+mn-cs"/>
            </a:rPr>
            <a:t>昨年度から52.9ポイント増加しましたが</a:t>
          </a:r>
          <a:r>
            <a:rPr kumimoji="1" lang="ja-JP" altLang="en-US"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類似団体平均値より</a:t>
          </a:r>
          <a:r>
            <a:rPr kumimoji="1" lang="ja-JP" altLang="en-US" sz="1100" b="0">
              <a:solidFill>
                <a:schemeClr val="dk1"/>
              </a:solidFill>
              <a:effectLst/>
              <a:latin typeface="+mn-lt"/>
              <a:ea typeface="+mn-ea"/>
              <a:cs typeface="+mn-cs"/>
            </a:rPr>
            <a:t>低い</a:t>
          </a:r>
          <a:r>
            <a:rPr lang="ja-JP" altLang="ja-JP" sz="1100" b="0">
              <a:solidFill>
                <a:schemeClr val="dk1"/>
              </a:solidFill>
              <a:effectLst/>
              <a:latin typeface="+mn-lt"/>
              <a:ea typeface="+mn-ea"/>
              <a:cs typeface="+mn-cs"/>
            </a:rPr>
            <a:t>水準になっています。</a:t>
          </a:r>
          <a:r>
            <a:rPr kumimoji="1" lang="ja-JP" altLang="ja-JP" sz="1100" b="0">
              <a:solidFill>
                <a:schemeClr val="dk1"/>
              </a:solidFill>
              <a:effectLst/>
              <a:latin typeface="+mn-lt"/>
              <a:ea typeface="+mn-ea"/>
              <a:cs typeface="+mn-cs"/>
            </a:rPr>
            <a:t>充当可能基金の減少や経常経費充当一般財源の増加によるものです。</a:t>
          </a:r>
          <a:endParaRPr kumimoji="1" lang="ja-JP" altLang="en-US" sz="1100">
            <a:latin typeface="ＭＳ Ｐゴシック"/>
            <a:ea typeface="ＭＳ Ｐゴシック"/>
          </a:endParaRPr>
        </a:p>
        <a:p>
          <a:r>
            <a:rPr kumimoji="1" lang="ja-JP" altLang="ja-JP"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また、既発債の償還が進んだことにより</a:t>
          </a:r>
          <a:r>
            <a:rPr kumimoji="1" lang="ja-JP" altLang="en-US" sz="1100" b="0">
              <a:solidFill>
                <a:schemeClr val="dk1"/>
              </a:solidFill>
              <a:effectLst/>
              <a:latin typeface="+mn-lt"/>
              <a:ea typeface="+mn-ea"/>
              <a:cs typeface="+mn-cs"/>
            </a:rPr>
            <a:t>地方債償還額が減少しています。</a:t>
          </a:r>
          <a:r>
            <a:rPr kumimoji="1" lang="ja-JP" altLang="en-US" sz="1100" b="0">
              <a:solidFill>
                <a:schemeClr val="dk1"/>
              </a:solidFill>
              <a:effectLst/>
              <a:latin typeface="+mn-lt"/>
              <a:ea typeface="+mn-ea"/>
              <a:cs typeface="+mn-cs"/>
            </a:rPr>
            <a:t>今後は、地方債発行額が地方債償還額を上回らないように留意しながら地方債を発行する必要があります。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1615"/>
    <xdr:sp macro="" textlink="">
      <xdr:nvSpPr>
        <xdr:cNvPr id="116" name="テキスト ボックス 115"/>
        <xdr:cNvSpPr txBox="1"/>
      </xdr:nvSpPr>
      <xdr:spPr>
        <a:xfrm>
          <a:off x="10756900" y="7018655"/>
          <a:ext cx="4826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69850</xdr:rowOff>
    </xdr:from>
    <xdr:to xmlns:xdr="http://schemas.openxmlformats.org/drawingml/2006/spreadsheetDrawing">
      <xdr:col>80</xdr:col>
      <xdr:colOff>9525</xdr:colOff>
      <xdr:row>35</xdr:row>
      <xdr:rowOff>69850</xdr:rowOff>
    </xdr:to>
    <xdr:cxnSp macro="">
      <xdr:nvCxnSpPr>
        <xdr:cNvPr id="117" name="直線コネクタ 116"/>
        <xdr:cNvCxnSpPr/>
      </xdr:nvCxnSpPr>
      <xdr:spPr>
        <a:xfrm>
          <a:off x="11303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147320</xdr:rowOff>
    </xdr:from>
    <xdr:ext cx="482600" cy="224790"/>
    <xdr:sp macro="" textlink="">
      <xdr:nvSpPr>
        <xdr:cNvPr id="118" name="テキスト ボックス 117"/>
        <xdr:cNvSpPr txBox="1"/>
      </xdr:nvSpPr>
      <xdr:spPr>
        <a:xfrm>
          <a:off x="10756900" y="67481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143510</xdr:rowOff>
    </xdr:from>
    <xdr:to xmlns:xdr="http://schemas.openxmlformats.org/drawingml/2006/spreadsheetDrawing">
      <xdr:col>80</xdr:col>
      <xdr:colOff>9525</xdr:colOff>
      <xdr:row>33</xdr:row>
      <xdr:rowOff>143510</xdr:rowOff>
    </xdr:to>
    <xdr:cxnSp macro="">
      <xdr:nvCxnSpPr>
        <xdr:cNvPr id="119" name="直線コネクタ 118"/>
        <xdr:cNvCxnSpPr/>
      </xdr:nvCxnSpPr>
      <xdr:spPr>
        <a:xfrm>
          <a:off x="11303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48895</xdr:rowOff>
    </xdr:from>
    <xdr:ext cx="482600" cy="225425"/>
    <xdr:sp macro="" textlink="">
      <xdr:nvSpPr>
        <xdr:cNvPr id="120" name="テキスト ボックス 119"/>
        <xdr:cNvSpPr txBox="1"/>
      </xdr:nvSpPr>
      <xdr:spPr>
        <a:xfrm>
          <a:off x="10756900" y="64782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44450</xdr:rowOff>
    </xdr:from>
    <xdr:to xmlns:xdr="http://schemas.openxmlformats.org/drawingml/2006/spreadsheetDrawing">
      <xdr:col>80</xdr:col>
      <xdr:colOff>9525</xdr:colOff>
      <xdr:row>32</xdr:row>
      <xdr:rowOff>44450</xdr:rowOff>
    </xdr:to>
    <xdr:cxnSp macro="">
      <xdr:nvCxnSpPr>
        <xdr:cNvPr id="121" name="直線コネクタ 120"/>
        <xdr:cNvCxnSpPr/>
      </xdr:nvCxnSpPr>
      <xdr:spPr>
        <a:xfrm>
          <a:off x="11303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121920</xdr:rowOff>
    </xdr:from>
    <xdr:ext cx="407035" cy="221615"/>
    <xdr:sp macro="" textlink="">
      <xdr:nvSpPr>
        <xdr:cNvPr id="122" name="テキスト ボックス 121"/>
        <xdr:cNvSpPr txBox="1"/>
      </xdr:nvSpPr>
      <xdr:spPr>
        <a:xfrm>
          <a:off x="10828655" y="6208395"/>
          <a:ext cx="40703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3" name="直線コネクタ 122"/>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7035" cy="225425"/>
    <xdr:sp macro="" textlink="">
      <xdr:nvSpPr>
        <xdr:cNvPr id="124" name="テキスト ボックス 123"/>
        <xdr:cNvSpPr txBox="1"/>
      </xdr:nvSpPr>
      <xdr:spPr>
        <a:xfrm>
          <a:off x="10828655" y="5938520"/>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19050</xdr:rowOff>
    </xdr:from>
    <xdr:to xmlns:xdr="http://schemas.openxmlformats.org/drawingml/2006/spreadsheetDrawing">
      <xdr:col>80</xdr:col>
      <xdr:colOff>9525</xdr:colOff>
      <xdr:row>29</xdr:row>
      <xdr:rowOff>19050</xdr:rowOff>
    </xdr:to>
    <xdr:cxnSp macro="">
      <xdr:nvCxnSpPr>
        <xdr:cNvPr id="125" name="直線コネクタ 124"/>
        <xdr:cNvCxnSpPr/>
      </xdr:nvCxnSpPr>
      <xdr:spPr>
        <a:xfrm>
          <a:off x="11303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96520</xdr:rowOff>
    </xdr:from>
    <xdr:ext cx="407035" cy="225425"/>
    <xdr:sp macro="" textlink="">
      <xdr:nvSpPr>
        <xdr:cNvPr id="126" name="テキスト ボックス 125"/>
        <xdr:cNvSpPr txBox="1"/>
      </xdr:nvSpPr>
      <xdr:spPr>
        <a:xfrm>
          <a:off x="10828655" y="5668645"/>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92075</xdr:rowOff>
    </xdr:from>
    <xdr:to xmlns:xdr="http://schemas.openxmlformats.org/drawingml/2006/spreadsheetDrawing">
      <xdr:col>80</xdr:col>
      <xdr:colOff>9525</xdr:colOff>
      <xdr:row>27</xdr:row>
      <xdr:rowOff>92075</xdr:rowOff>
    </xdr:to>
    <xdr:cxnSp macro="">
      <xdr:nvCxnSpPr>
        <xdr:cNvPr id="127" name="直線コネクタ 126"/>
        <xdr:cNvCxnSpPr/>
      </xdr:nvCxnSpPr>
      <xdr:spPr>
        <a:xfrm>
          <a:off x="11303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26</xdr:row>
      <xdr:rowOff>169545</xdr:rowOff>
    </xdr:from>
    <xdr:ext cx="407035" cy="225425"/>
    <xdr:sp macro="" textlink="">
      <xdr:nvSpPr>
        <xdr:cNvPr id="128" name="テキスト ボックス 127"/>
        <xdr:cNvSpPr txBox="1"/>
      </xdr:nvSpPr>
      <xdr:spPr>
        <a:xfrm>
          <a:off x="10828655" y="5398770"/>
          <a:ext cx="4070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25</xdr:row>
      <xdr:rowOff>165100</xdr:rowOff>
    </xdr:from>
    <xdr:to xmlns:xdr="http://schemas.openxmlformats.org/drawingml/2006/spreadsheetDrawing">
      <xdr:col>80</xdr:col>
      <xdr:colOff>9525</xdr:colOff>
      <xdr:row>25</xdr:row>
      <xdr:rowOff>165100</xdr:rowOff>
    </xdr:to>
    <xdr:cxnSp macro="">
      <xdr:nvCxnSpPr>
        <xdr:cNvPr id="129" name="直線コネクタ 128"/>
        <xdr:cNvCxnSpPr/>
      </xdr:nvCxnSpPr>
      <xdr:spPr>
        <a:xfrm>
          <a:off x="11303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71120</xdr:rowOff>
    </xdr:from>
    <xdr:ext cx="307975" cy="225425"/>
    <xdr:sp macro="" textlink="">
      <xdr:nvSpPr>
        <xdr:cNvPr id="130" name="テキスト ボックス 129"/>
        <xdr:cNvSpPr txBox="1"/>
      </xdr:nvSpPr>
      <xdr:spPr>
        <a:xfrm>
          <a:off x="10931525" y="5128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1" name="直線コネクタ 13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135890</xdr:rowOff>
    </xdr:from>
    <xdr:to xmlns:xdr="http://schemas.openxmlformats.org/drawingml/2006/spreadsheetDrawing">
      <xdr:col>76</xdr:col>
      <xdr:colOff>21590</xdr:colOff>
      <xdr:row>34</xdr:row>
      <xdr:rowOff>106045</xdr:rowOff>
    </xdr:to>
    <xdr:cxnSp macro="">
      <xdr:nvCxnSpPr>
        <xdr:cNvPr id="133" name="直線コネクタ 132"/>
        <xdr:cNvCxnSpPr/>
      </xdr:nvCxnSpPr>
      <xdr:spPr>
        <a:xfrm flipV="1">
          <a:off x="14793595" y="5365115"/>
          <a:ext cx="127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56895" cy="255270"/>
    <xdr:sp macro="" textlink="">
      <xdr:nvSpPr>
        <xdr:cNvPr id="134" name="債務償還比率最小値テキスト"/>
        <xdr:cNvSpPr txBox="1"/>
      </xdr:nvSpPr>
      <xdr:spPr>
        <a:xfrm>
          <a:off x="14846300" y="6710680"/>
          <a:ext cx="5568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35" name="直線コネクタ 134"/>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82550</xdr:rowOff>
    </xdr:from>
    <xdr:ext cx="466090" cy="259080"/>
    <xdr:sp macro="" textlink="">
      <xdr:nvSpPr>
        <xdr:cNvPr id="136" name="債務償還比率最大値テキスト"/>
        <xdr:cNvSpPr txBox="1"/>
      </xdr:nvSpPr>
      <xdr:spPr>
        <a:xfrm>
          <a:off x="14846300" y="51403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135890</xdr:rowOff>
    </xdr:from>
    <xdr:to xmlns:xdr="http://schemas.openxmlformats.org/drawingml/2006/spreadsheetDrawing">
      <xdr:col>76</xdr:col>
      <xdr:colOff>111125</xdr:colOff>
      <xdr:row>26</xdr:row>
      <xdr:rowOff>135890</xdr:rowOff>
    </xdr:to>
    <xdr:cxnSp macro="">
      <xdr:nvCxnSpPr>
        <xdr:cNvPr id="137" name="直線コネクタ 136"/>
        <xdr:cNvCxnSpPr/>
      </xdr:nvCxnSpPr>
      <xdr:spPr>
        <a:xfrm>
          <a:off x="14706600" y="536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156210</xdr:rowOff>
    </xdr:from>
    <xdr:ext cx="466090" cy="255270"/>
    <xdr:sp macro="" textlink="">
      <xdr:nvSpPr>
        <xdr:cNvPr id="138" name="債務償還比率平均値テキスト"/>
        <xdr:cNvSpPr txBox="1"/>
      </xdr:nvSpPr>
      <xdr:spPr>
        <a:xfrm>
          <a:off x="14846300" y="5899785"/>
          <a:ext cx="4660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6350</xdr:rowOff>
    </xdr:from>
    <xdr:to xmlns:xdr="http://schemas.openxmlformats.org/drawingml/2006/spreadsheetDrawing">
      <xdr:col>76</xdr:col>
      <xdr:colOff>73025</xdr:colOff>
      <xdr:row>30</xdr:row>
      <xdr:rowOff>107950</xdr:rowOff>
    </xdr:to>
    <xdr:sp macro="" textlink="">
      <xdr:nvSpPr>
        <xdr:cNvPr id="139" name="フローチャート: 判断 138"/>
        <xdr:cNvSpPr/>
      </xdr:nvSpPr>
      <xdr:spPr>
        <a:xfrm>
          <a:off x="14744700" y="592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8255</xdr:rowOff>
    </xdr:from>
    <xdr:to xmlns:xdr="http://schemas.openxmlformats.org/drawingml/2006/spreadsheetDrawing">
      <xdr:col>72</xdr:col>
      <xdr:colOff>123825</xdr:colOff>
      <xdr:row>30</xdr:row>
      <xdr:rowOff>109855</xdr:rowOff>
    </xdr:to>
    <xdr:sp macro="" textlink="">
      <xdr:nvSpPr>
        <xdr:cNvPr id="140" name="フローチャート: 判断 139"/>
        <xdr:cNvSpPr/>
      </xdr:nvSpPr>
      <xdr:spPr>
        <a:xfrm>
          <a:off x="1403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163195</xdr:rowOff>
    </xdr:from>
    <xdr:to xmlns:xdr="http://schemas.openxmlformats.org/drawingml/2006/spreadsheetDrawing">
      <xdr:col>68</xdr:col>
      <xdr:colOff>123825</xdr:colOff>
      <xdr:row>30</xdr:row>
      <xdr:rowOff>93345</xdr:rowOff>
    </xdr:to>
    <xdr:sp macro="" textlink="">
      <xdr:nvSpPr>
        <xdr:cNvPr id="141" name="フローチャート: 判断 140"/>
        <xdr:cNvSpPr/>
      </xdr:nvSpPr>
      <xdr:spPr>
        <a:xfrm>
          <a:off x="13271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121920</xdr:rowOff>
    </xdr:from>
    <xdr:to xmlns:xdr="http://schemas.openxmlformats.org/drawingml/2006/spreadsheetDrawing">
      <xdr:col>64</xdr:col>
      <xdr:colOff>123825</xdr:colOff>
      <xdr:row>30</xdr:row>
      <xdr:rowOff>52070</xdr:rowOff>
    </xdr:to>
    <xdr:sp macro="" textlink="">
      <xdr:nvSpPr>
        <xdr:cNvPr id="142" name="フローチャート: 判断 141"/>
        <xdr:cNvSpPr/>
      </xdr:nvSpPr>
      <xdr:spPr>
        <a:xfrm>
          <a:off x="12509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133350</xdr:rowOff>
    </xdr:from>
    <xdr:to xmlns:xdr="http://schemas.openxmlformats.org/drawingml/2006/spreadsheetDrawing">
      <xdr:col>60</xdr:col>
      <xdr:colOff>123825</xdr:colOff>
      <xdr:row>31</xdr:row>
      <xdr:rowOff>63500</xdr:rowOff>
    </xdr:to>
    <xdr:sp macro="" textlink="">
      <xdr:nvSpPr>
        <xdr:cNvPr id="143" name="フローチャート: 判断 142"/>
        <xdr:cNvSpPr/>
      </xdr:nvSpPr>
      <xdr:spPr>
        <a:xfrm>
          <a:off x="11747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1615"/>
    <xdr:sp macro="" textlink="">
      <xdr:nvSpPr>
        <xdr:cNvPr id="144" name="テキスト ボックス 143"/>
        <xdr:cNvSpPr txBox="1"/>
      </xdr:nvSpPr>
      <xdr:spPr>
        <a:xfrm>
          <a:off x="14617700" y="7157720"/>
          <a:ext cx="76200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8190" cy="221615"/>
    <xdr:sp macro="" textlink="">
      <xdr:nvSpPr>
        <xdr:cNvPr id="145" name="テキスト ボックス 144"/>
        <xdr:cNvSpPr txBox="1"/>
      </xdr:nvSpPr>
      <xdr:spPr>
        <a:xfrm>
          <a:off x="13906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8190" cy="221615"/>
    <xdr:sp macro="" textlink="">
      <xdr:nvSpPr>
        <xdr:cNvPr id="146" name="テキスト ボックス 145"/>
        <xdr:cNvSpPr txBox="1"/>
      </xdr:nvSpPr>
      <xdr:spPr>
        <a:xfrm>
          <a:off x="13144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8190" cy="221615"/>
    <xdr:sp macro="" textlink="">
      <xdr:nvSpPr>
        <xdr:cNvPr id="147" name="テキスト ボックス 146"/>
        <xdr:cNvSpPr txBox="1"/>
      </xdr:nvSpPr>
      <xdr:spPr>
        <a:xfrm>
          <a:off x="12382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8190" cy="221615"/>
    <xdr:sp macro="" textlink="">
      <xdr:nvSpPr>
        <xdr:cNvPr id="148" name="テキスト ボックス 147"/>
        <xdr:cNvSpPr txBox="1"/>
      </xdr:nvSpPr>
      <xdr:spPr>
        <a:xfrm>
          <a:off x="11620500" y="7157720"/>
          <a:ext cx="75819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92710</xdr:rowOff>
    </xdr:from>
    <xdr:to xmlns:xdr="http://schemas.openxmlformats.org/drawingml/2006/spreadsheetDrawing">
      <xdr:col>76</xdr:col>
      <xdr:colOff>73025</xdr:colOff>
      <xdr:row>30</xdr:row>
      <xdr:rowOff>22860</xdr:rowOff>
    </xdr:to>
    <xdr:sp macro="" textlink="">
      <xdr:nvSpPr>
        <xdr:cNvPr id="149" name="楕円 148"/>
        <xdr:cNvSpPr/>
      </xdr:nvSpPr>
      <xdr:spPr>
        <a:xfrm>
          <a:off x="14744700" y="583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115570</xdr:rowOff>
    </xdr:from>
    <xdr:ext cx="466090" cy="259080"/>
    <xdr:sp macro="" textlink="">
      <xdr:nvSpPr>
        <xdr:cNvPr id="150" name="債務償還比率該当値テキスト"/>
        <xdr:cNvSpPr txBox="1"/>
      </xdr:nvSpPr>
      <xdr:spPr>
        <a:xfrm>
          <a:off x="14846300" y="56876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21590</xdr:rowOff>
    </xdr:from>
    <xdr:to xmlns:xdr="http://schemas.openxmlformats.org/drawingml/2006/spreadsheetDrawing">
      <xdr:col>72</xdr:col>
      <xdr:colOff>123825</xdr:colOff>
      <xdr:row>29</xdr:row>
      <xdr:rowOff>123190</xdr:rowOff>
    </xdr:to>
    <xdr:sp macro="" textlink="">
      <xdr:nvSpPr>
        <xdr:cNvPr id="151" name="楕円 150"/>
        <xdr:cNvSpPr/>
      </xdr:nvSpPr>
      <xdr:spPr>
        <a:xfrm>
          <a:off x="14033500" y="576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72390</xdr:rowOff>
    </xdr:from>
    <xdr:to xmlns:xdr="http://schemas.openxmlformats.org/drawingml/2006/spreadsheetDrawing">
      <xdr:col>76</xdr:col>
      <xdr:colOff>22225</xdr:colOff>
      <xdr:row>29</xdr:row>
      <xdr:rowOff>143510</xdr:rowOff>
    </xdr:to>
    <xdr:cxnSp macro="">
      <xdr:nvCxnSpPr>
        <xdr:cNvPr id="152" name="直線コネクタ 151"/>
        <xdr:cNvCxnSpPr/>
      </xdr:nvCxnSpPr>
      <xdr:spPr>
        <a:xfrm>
          <a:off x="14084300" y="5815965"/>
          <a:ext cx="7112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67310</xdr:rowOff>
    </xdr:from>
    <xdr:to xmlns:xdr="http://schemas.openxmlformats.org/drawingml/2006/spreadsheetDrawing">
      <xdr:col>68</xdr:col>
      <xdr:colOff>123825</xdr:colOff>
      <xdr:row>29</xdr:row>
      <xdr:rowOff>168910</xdr:rowOff>
    </xdr:to>
    <xdr:sp macro="" textlink="">
      <xdr:nvSpPr>
        <xdr:cNvPr id="153" name="楕円 152"/>
        <xdr:cNvSpPr/>
      </xdr:nvSpPr>
      <xdr:spPr>
        <a:xfrm>
          <a:off x="13271500" y="58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72390</xdr:rowOff>
    </xdr:from>
    <xdr:to xmlns:xdr="http://schemas.openxmlformats.org/drawingml/2006/spreadsheetDrawing">
      <xdr:col>72</xdr:col>
      <xdr:colOff>73025</xdr:colOff>
      <xdr:row>29</xdr:row>
      <xdr:rowOff>118110</xdr:rowOff>
    </xdr:to>
    <xdr:cxnSp macro="">
      <xdr:nvCxnSpPr>
        <xdr:cNvPr id="154" name="直線コネクタ 153"/>
        <xdr:cNvCxnSpPr/>
      </xdr:nvCxnSpPr>
      <xdr:spPr>
        <a:xfrm flipV="1">
          <a:off x="13322300" y="5815965"/>
          <a:ext cx="762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102235</xdr:rowOff>
    </xdr:from>
    <xdr:to xmlns:xdr="http://schemas.openxmlformats.org/drawingml/2006/spreadsheetDrawing">
      <xdr:col>64</xdr:col>
      <xdr:colOff>123825</xdr:colOff>
      <xdr:row>30</xdr:row>
      <xdr:rowOff>32385</xdr:rowOff>
    </xdr:to>
    <xdr:sp macro="" textlink="">
      <xdr:nvSpPr>
        <xdr:cNvPr id="155" name="楕円 154"/>
        <xdr:cNvSpPr/>
      </xdr:nvSpPr>
      <xdr:spPr>
        <a:xfrm>
          <a:off x="12509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118110</xdr:rowOff>
    </xdr:from>
    <xdr:to xmlns:xdr="http://schemas.openxmlformats.org/drawingml/2006/spreadsheetDrawing">
      <xdr:col>68</xdr:col>
      <xdr:colOff>73025</xdr:colOff>
      <xdr:row>29</xdr:row>
      <xdr:rowOff>153035</xdr:rowOff>
    </xdr:to>
    <xdr:cxnSp macro="">
      <xdr:nvCxnSpPr>
        <xdr:cNvPr id="156" name="直線コネクタ 155"/>
        <xdr:cNvCxnSpPr/>
      </xdr:nvCxnSpPr>
      <xdr:spPr>
        <a:xfrm flipV="1">
          <a:off x="12560300" y="5861685"/>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10795</xdr:rowOff>
    </xdr:from>
    <xdr:to xmlns:xdr="http://schemas.openxmlformats.org/drawingml/2006/spreadsheetDrawing">
      <xdr:col>60</xdr:col>
      <xdr:colOff>123825</xdr:colOff>
      <xdr:row>30</xdr:row>
      <xdr:rowOff>112395</xdr:rowOff>
    </xdr:to>
    <xdr:sp macro="" textlink="">
      <xdr:nvSpPr>
        <xdr:cNvPr id="157" name="楕円 156"/>
        <xdr:cNvSpPr/>
      </xdr:nvSpPr>
      <xdr:spPr>
        <a:xfrm>
          <a:off x="11747500" y="592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153035</xdr:rowOff>
    </xdr:from>
    <xdr:to xmlns:xdr="http://schemas.openxmlformats.org/drawingml/2006/spreadsheetDrawing">
      <xdr:col>64</xdr:col>
      <xdr:colOff>73025</xdr:colOff>
      <xdr:row>30</xdr:row>
      <xdr:rowOff>61595</xdr:rowOff>
    </xdr:to>
    <xdr:cxnSp macro="">
      <xdr:nvCxnSpPr>
        <xdr:cNvPr id="158" name="直線コネクタ 157"/>
        <xdr:cNvCxnSpPr/>
      </xdr:nvCxnSpPr>
      <xdr:spPr>
        <a:xfrm flipV="1">
          <a:off x="11798300" y="5896610"/>
          <a:ext cx="762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100965</xdr:rowOff>
    </xdr:from>
    <xdr:ext cx="466090" cy="255270"/>
    <xdr:sp macro="" textlink="">
      <xdr:nvSpPr>
        <xdr:cNvPr id="159" name="n_1aveValue債務償還比率"/>
        <xdr:cNvSpPr txBox="1"/>
      </xdr:nvSpPr>
      <xdr:spPr>
        <a:xfrm>
          <a:off x="13836650" y="60159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84455</xdr:rowOff>
    </xdr:from>
    <xdr:ext cx="466090" cy="259080"/>
    <xdr:sp macro="" textlink="">
      <xdr:nvSpPr>
        <xdr:cNvPr id="160" name="n_2aveValue債務償還比率"/>
        <xdr:cNvSpPr txBox="1"/>
      </xdr:nvSpPr>
      <xdr:spPr>
        <a:xfrm>
          <a:off x="13087350" y="59994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43180</xdr:rowOff>
    </xdr:from>
    <xdr:ext cx="466090" cy="255270"/>
    <xdr:sp macro="" textlink="">
      <xdr:nvSpPr>
        <xdr:cNvPr id="161" name="n_3aveValue債務償還比率"/>
        <xdr:cNvSpPr txBox="1"/>
      </xdr:nvSpPr>
      <xdr:spPr>
        <a:xfrm>
          <a:off x="12325350" y="59582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54610</xdr:rowOff>
    </xdr:from>
    <xdr:ext cx="466090" cy="255270"/>
    <xdr:sp macro="" textlink="">
      <xdr:nvSpPr>
        <xdr:cNvPr id="162" name="n_4aveValue債務償還比率"/>
        <xdr:cNvSpPr txBox="1"/>
      </xdr:nvSpPr>
      <xdr:spPr>
        <a:xfrm>
          <a:off x="11563350" y="61410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139700</xdr:rowOff>
    </xdr:from>
    <xdr:ext cx="466090" cy="259080"/>
    <xdr:sp macro="" textlink="">
      <xdr:nvSpPr>
        <xdr:cNvPr id="163" name="n_1mainValue債務償還比率"/>
        <xdr:cNvSpPr txBox="1"/>
      </xdr:nvSpPr>
      <xdr:spPr>
        <a:xfrm>
          <a:off x="13836650" y="55403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13970</xdr:rowOff>
    </xdr:from>
    <xdr:ext cx="466090" cy="259080"/>
    <xdr:sp macro="" textlink="">
      <xdr:nvSpPr>
        <xdr:cNvPr id="164" name="n_2mainValue債務償還比率"/>
        <xdr:cNvSpPr txBox="1"/>
      </xdr:nvSpPr>
      <xdr:spPr>
        <a:xfrm>
          <a:off x="13087350" y="558609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48895</xdr:rowOff>
    </xdr:from>
    <xdr:ext cx="466090" cy="259080"/>
    <xdr:sp macro="" textlink="">
      <xdr:nvSpPr>
        <xdr:cNvPr id="165" name="n_3mainValue債務償還比率"/>
        <xdr:cNvSpPr txBox="1"/>
      </xdr:nvSpPr>
      <xdr:spPr>
        <a:xfrm>
          <a:off x="12325350" y="56210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128905</xdr:rowOff>
    </xdr:from>
    <xdr:ext cx="466090" cy="259080"/>
    <xdr:sp macro="" textlink="">
      <xdr:nvSpPr>
        <xdr:cNvPr id="166" name="n_4mainValue債務償還比率"/>
        <xdr:cNvSpPr txBox="1"/>
      </xdr:nvSpPr>
      <xdr:spPr>
        <a:xfrm>
          <a:off x="11563350" y="57010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7" name="正方形/長方形 16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8" name="正方形/長方形 167"/>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9" name="テキスト ボックス 168"/>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6395" cy="238760"/>
    <xdr:sp macro="" textlink="">
      <xdr:nvSpPr>
        <xdr:cNvPr id="170" name="テキスト ボックス 169"/>
        <xdr:cNvSpPr txBox="1"/>
      </xdr:nvSpPr>
      <xdr:spPr>
        <a:xfrm>
          <a:off x="6985000" y="10922000"/>
          <a:ext cx="366395" cy="238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71" name="テキスト ボックス 170"/>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6395" cy="241300"/>
    <xdr:sp macro="" textlink="">
      <xdr:nvSpPr>
        <xdr:cNvPr id="172" name="テキスト ボックス 171"/>
        <xdr:cNvSpPr txBox="1"/>
      </xdr:nvSpPr>
      <xdr:spPr>
        <a:xfrm>
          <a:off x="6985000" y="14795500"/>
          <a:ext cx="36639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3550" cy="259080"/>
    <xdr:sp macro="" textlink="">
      <xdr:nvSpPr>
        <xdr:cNvPr id="45" name="テキスト ボックス 44"/>
        <xdr:cNvSpPr txBox="1"/>
      </xdr:nvSpPr>
      <xdr:spPr>
        <a:xfrm>
          <a:off x="294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5270"/>
    <xdr:sp macro="" textlink="">
      <xdr:nvSpPr>
        <xdr:cNvPr id="47" name="テキスト ボックス 46"/>
        <xdr:cNvSpPr txBox="1"/>
      </xdr:nvSpPr>
      <xdr:spPr>
        <a:xfrm>
          <a:off x="358775" y="671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5270"/>
    <xdr:sp macro="" textlink="">
      <xdr:nvSpPr>
        <xdr:cNvPr id="53" name="テキスト ボックス 52"/>
        <xdr:cNvSpPr txBox="1"/>
      </xdr:nvSpPr>
      <xdr:spPr>
        <a:xfrm>
          <a:off x="358775" y="557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5280" cy="259080"/>
    <xdr:sp macro="" textlink="">
      <xdr:nvSpPr>
        <xdr:cNvPr id="55" name="テキスト ボックス 54"/>
        <xdr:cNvSpPr txBox="1"/>
      </xdr:nvSpPr>
      <xdr:spPr>
        <a:xfrm>
          <a:off x="422910" y="519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158115</xdr:rowOff>
    </xdr:from>
    <xdr:to xmlns:xdr="http://schemas.openxmlformats.org/drawingml/2006/spreadsheetDrawing">
      <xdr:col>24</xdr:col>
      <xdr:colOff>62865</xdr:colOff>
      <xdr:row>41</xdr:row>
      <xdr:rowOff>163830</xdr:rowOff>
    </xdr:to>
    <xdr:cxnSp macro="">
      <xdr:nvCxnSpPr>
        <xdr:cNvPr id="57" name="直線コネクタ 56"/>
        <xdr:cNvCxnSpPr/>
      </xdr:nvCxnSpPr>
      <xdr:spPr>
        <a:xfrm flipV="1">
          <a:off x="4634865" y="581596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167640</xdr:rowOff>
    </xdr:from>
    <xdr:ext cx="405130" cy="255270"/>
    <xdr:sp macro="" textlink="">
      <xdr:nvSpPr>
        <xdr:cNvPr id="58" name="【道路】&#10;有形固定資産減価償却率最小値テキスト"/>
        <xdr:cNvSpPr txBox="1"/>
      </xdr:nvSpPr>
      <xdr:spPr>
        <a:xfrm>
          <a:off x="4673600" y="719709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163830</xdr:rowOff>
    </xdr:from>
    <xdr:to xmlns:xdr="http://schemas.openxmlformats.org/drawingml/2006/spreadsheetDrawing">
      <xdr:col>24</xdr:col>
      <xdr:colOff>152400</xdr:colOff>
      <xdr:row>41</xdr:row>
      <xdr:rowOff>163830</xdr:rowOff>
    </xdr:to>
    <xdr:cxnSp macro="">
      <xdr:nvCxnSpPr>
        <xdr:cNvPr id="59" name="直線コネクタ 58"/>
        <xdr:cNvCxnSpPr/>
      </xdr:nvCxnSpPr>
      <xdr:spPr>
        <a:xfrm>
          <a:off x="4546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104775</xdr:rowOff>
    </xdr:from>
    <xdr:ext cx="405130" cy="259080"/>
    <xdr:sp macro="" textlink="">
      <xdr:nvSpPr>
        <xdr:cNvPr id="60" name="【道路】&#10;有形固定資産減価償却率最大値テキスト"/>
        <xdr:cNvSpPr txBox="1"/>
      </xdr:nvSpPr>
      <xdr:spPr>
        <a:xfrm>
          <a:off x="4673600" y="5591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158115</xdr:rowOff>
    </xdr:from>
    <xdr:to xmlns:xdr="http://schemas.openxmlformats.org/drawingml/2006/spreadsheetDrawing">
      <xdr:col>24</xdr:col>
      <xdr:colOff>152400</xdr:colOff>
      <xdr:row>33</xdr:row>
      <xdr:rowOff>158115</xdr:rowOff>
    </xdr:to>
    <xdr:cxnSp macro="">
      <xdr:nvCxnSpPr>
        <xdr:cNvPr id="61" name="直線コネクタ 60"/>
        <xdr:cNvCxnSpPr/>
      </xdr:nvCxnSpPr>
      <xdr:spPr>
        <a:xfrm>
          <a:off x="4546600" y="581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100965</xdr:rowOff>
    </xdr:from>
    <xdr:ext cx="405130" cy="255270"/>
    <xdr:sp macro="" textlink="">
      <xdr:nvSpPr>
        <xdr:cNvPr id="62" name="【道路】&#10;有形固定資産減価償却率平均値テキスト"/>
        <xdr:cNvSpPr txBox="1"/>
      </xdr:nvSpPr>
      <xdr:spPr>
        <a:xfrm>
          <a:off x="4673600" y="661606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122555</xdr:rowOff>
    </xdr:from>
    <xdr:to xmlns:xdr="http://schemas.openxmlformats.org/drawingml/2006/spreadsheetDrawing">
      <xdr:col>24</xdr:col>
      <xdr:colOff>114300</xdr:colOff>
      <xdr:row>39</xdr:row>
      <xdr:rowOff>52705</xdr:rowOff>
    </xdr:to>
    <xdr:sp macro="" textlink="">
      <xdr:nvSpPr>
        <xdr:cNvPr id="63" name="フローチャート: 判断 62"/>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97790</xdr:rowOff>
    </xdr:from>
    <xdr:to xmlns:xdr="http://schemas.openxmlformats.org/drawingml/2006/spreadsheetDrawing">
      <xdr:col>20</xdr:col>
      <xdr:colOff>38100</xdr:colOff>
      <xdr:row>39</xdr:row>
      <xdr:rowOff>27940</xdr:rowOff>
    </xdr:to>
    <xdr:sp macro="" textlink="">
      <xdr:nvSpPr>
        <xdr:cNvPr id="64" name="フローチャート: 判断 63"/>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50165</xdr:rowOff>
    </xdr:from>
    <xdr:to xmlns:xdr="http://schemas.openxmlformats.org/drawingml/2006/spreadsheetDrawing">
      <xdr:col>15</xdr:col>
      <xdr:colOff>101600</xdr:colOff>
      <xdr:row>38</xdr:row>
      <xdr:rowOff>151765</xdr:rowOff>
    </xdr:to>
    <xdr:sp macro="" textlink="">
      <xdr:nvSpPr>
        <xdr:cNvPr id="65" name="フローチャート: 判断 64"/>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10160</xdr:rowOff>
    </xdr:from>
    <xdr:to xmlns:xdr="http://schemas.openxmlformats.org/drawingml/2006/spreadsheetDrawing">
      <xdr:col>10</xdr:col>
      <xdr:colOff>165100</xdr:colOff>
      <xdr:row>38</xdr:row>
      <xdr:rowOff>111760</xdr:rowOff>
    </xdr:to>
    <xdr:sp macro="" textlink="">
      <xdr:nvSpPr>
        <xdr:cNvPr id="66" name="フローチャート: 判断 65"/>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130175</xdr:rowOff>
    </xdr:from>
    <xdr:to xmlns:xdr="http://schemas.openxmlformats.org/drawingml/2006/spreadsheetDrawing">
      <xdr:col>6</xdr:col>
      <xdr:colOff>38100</xdr:colOff>
      <xdr:row>38</xdr:row>
      <xdr:rowOff>60325</xdr:rowOff>
    </xdr:to>
    <xdr:sp macro="" textlink="">
      <xdr:nvSpPr>
        <xdr:cNvPr id="67" name="フローチャート: 判断 66"/>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93980</xdr:rowOff>
    </xdr:from>
    <xdr:to xmlns:xdr="http://schemas.openxmlformats.org/drawingml/2006/spreadsheetDrawing">
      <xdr:col>24</xdr:col>
      <xdr:colOff>114300</xdr:colOff>
      <xdr:row>38</xdr:row>
      <xdr:rowOff>24130</xdr:rowOff>
    </xdr:to>
    <xdr:sp macro="" textlink="">
      <xdr:nvSpPr>
        <xdr:cNvPr id="73" name="楕円 72"/>
        <xdr:cNvSpPr/>
      </xdr:nvSpPr>
      <xdr:spPr>
        <a:xfrm>
          <a:off x="4584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116840</xdr:rowOff>
    </xdr:from>
    <xdr:ext cx="405130" cy="259080"/>
    <xdr:sp macro="" textlink="">
      <xdr:nvSpPr>
        <xdr:cNvPr id="74" name="【道路】&#10;有形固定資産減価償却率該当値テキスト"/>
        <xdr:cNvSpPr txBox="1"/>
      </xdr:nvSpPr>
      <xdr:spPr>
        <a:xfrm>
          <a:off x="4673600" y="6289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61595</xdr:rowOff>
    </xdr:from>
    <xdr:to xmlns:xdr="http://schemas.openxmlformats.org/drawingml/2006/spreadsheetDrawing">
      <xdr:col>20</xdr:col>
      <xdr:colOff>38100</xdr:colOff>
      <xdr:row>37</xdr:row>
      <xdr:rowOff>163195</xdr:rowOff>
    </xdr:to>
    <xdr:sp macro="" textlink="">
      <xdr:nvSpPr>
        <xdr:cNvPr id="75" name="楕円 74"/>
        <xdr:cNvSpPr/>
      </xdr:nvSpPr>
      <xdr:spPr>
        <a:xfrm>
          <a:off x="3746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112395</xdr:rowOff>
    </xdr:from>
    <xdr:to xmlns:xdr="http://schemas.openxmlformats.org/drawingml/2006/spreadsheetDrawing">
      <xdr:col>24</xdr:col>
      <xdr:colOff>63500</xdr:colOff>
      <xdr:row>37</xdr:row>
      <xdr:rowOff>144780</xdr:rowOff>
    </xdr:to>
    <xdr:cxnSp macro="">
      <xdr:nvCxnSpPr>
        <xdr:cNvPr id="76" name="直線コネクタ 75"/>
        <xdr:cNvCxnSpPr/>
      </xdr:nvCxnSpPr>
      <xdr:spPr>
        <a:xfrm>
          <a:off x="3797300" y="645604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27305</xdr:rowOff>
    </xdr:from>
    <xdr:to xmlns:xdr="http://schemas.openxmlformats.org/drawingml/2006/spreadsheetDrawing">
      <xdr:col>15</xdr:col>
      <xdr:colOff>101600</xdr:colOff>
      <xdr:row>37</xdr:row>
      <xdr:rowOff>128905</xdr:rowOff>
    </xdr:to>
    <xdr:sp macro="" textlink="">
      <xdr:nvSpPr>
        <xdr:cNvPr id="77" name="楕円 76"/>
        <xdr:cNvSpPr/>
      </xdr:nvSpPr>
      <xdr:spPr>
        <a:xfrm>
          <a:off x="2857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78105</xdr:rowOff>
    </xdr:from>
    <xdr:to xmlns:xdr="http://schemas.openxmlformats.org/drawingml/2006/spreadsheetDrawing">
      <xdr:col>19</xdr:col>
      <xdr:colOff>177800</xdr:colOff>
      <xdr:row>37</xdr:row>
      <xdr:rowOff>112395</xdr:rowOff>
    </xdr:to>
    <xdr:cxnSp macro="">
      <xdr:nvCxnSpPr>
        <xdr:cNvPr id="78" name="直線コネクタ 77"/>
        <xdr:cNvCxnSpPr/>
      </xdr:nvCxnSpPr>
      <xdr:spPr>
        <a:xfrm>
          <a:off x="2908300" y="64217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162560</xdr:rowOff>
    </xdr:from>
    <xdr:to xmlns:xdr="http://schemas.openxmlformats.org/drawingml/2006/spreadsheetDrawing">
      <xdr:col>10</xdr:col>
      <xdr:colOff>165100</xdr:colOff>
      <xdr:row>37</xdr:row>
      <xdr:rowOff>92710</xdr:rowOff>
    </xdr:to>
    <xdr:sp macro="" textlink="">
      <xdr:nvSpPr>
        <xdr:cNvPr id="79" name="楕円 78"/>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41910</xdr:rowOff>
    </xdr:from>
    <xdr:to xmlns:xdr="http://schemas.openxmlformats.org/drawingml/2006/spreadsheetDrawing">
      <xdr:col>15</xdr:col>
      <xdr:colOff>50800</xdr:colOff>
      <xdr:row>37</xdr:row>
      <xdr:rowOff>78105</xdr:rowOff>
    </xdr:to>
    <xdr:cxnSp macro="">
      <xdr:nvCxnSpPr>
        <xdr:cNvPr id="80" name="直線コネクタ 79"/>
        <xdr:cNvCxnSpPr/>
      </xdr:nvCxnSpPr>
      <xdr:spPr>
        <a:xfrm>
          <a:off x="2019300" y="63855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124460</xdr:rowOff>
    </xdr:from>
    <xdr:to xmlns:xdr="http://schemas.openxmlformats.org/drawingml/2006/spreadsheetDrawing">
      <xdr:col>6</xdr:col>
      <xdr:colOff>38100</xdr:colOff>
      <xdr:row>37</xdr:row>
      <xdr:rowOff>54610</xdr:rowOff>
    </xdr:to>
    <xdr:sp macro="" textlink="">
      <xdr:nvSpPr>
        <xdr:cNvPr id="81" name="楕円 80"/>
        <xdr:cNvSpPr/>
      </xdr:nvSpPr>
      <xdr:spPr>
        <a:xfrm>
          <a:off x="1079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3810</xdr:rowOff>
    </xdr:from>
    <xdr:to xmlns:xdr="http://schemas.openxmlformats.org/drawingml/2006/spreadsheetDrawing">
      <xdr:col>10</xdr:col>
      <xdr:colOff>114300</xdr:colOff>
      <xdr:row>37</xdr:row>
      <xdr:rowOff>41910</xdr:rowOff>
    </xdr:to>
    <xdr:cxnSp macro="">
      <xdr:nvCxnSpPr>
        <xdr:cNvPr id="82" name="直線コネクタ 81"/>
        <xdr:cNvCxnSpPr/>
      </xdr:nvCxnSpPr>
      <xdr:spPr>
        <a:xfrm>
          <a:off x="1130300" y="63474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39</xdr:row>
      <xdr:rowOff>19050</xdr:rowOff>
    </xdr:from>
    <xdr:ext cx="405130" cy="255270"/>
    <xdr:sp macro="" textlink="">
      <xdr:nvSpPr>
        <xdr:cNvPr id="83" name="n_1aveValue【道路】&#10;有形固定資産減価償却率"/>
        <xdr:cNvSpPr txBox="1"/>
      </xdr:nvSpPr>
      <xdr:spPr>
        <a:xfrm>
          <a:off x="3582035" y="67056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143510</xdr:rowOff>
    </xdr:from>
    <xdr:ext cx="401320" cy="255270"/>
    <xdr:sp macro="" textlink="">
      <xdr:nvSpPr>
        <xdr:cNvPr id="84" name="n_2aveValue【道路】&#10;有形固定資産減価償却率"/>
        <xdr:cNvSpPr txBox="1"/>
      </xdr:nvSpPr>
      <xdr:spPr>
        <a:xfrm>
          <a:off x="2705735" y="66586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102870</xdr:rowOff>
    </xdr:from>
    <xdr:ext cx="401320" cy="259080"/>
    <xdr:sp macro="" textlink="">
      <xdr:nvSpPr>
        <xdr:cNvPr id="85" name="n_3aveValue【道路】&#10;有形固定資産減価償却率"/>
        <xdr:cNvSpPr txBox="1"/>
      </xdr:nvSpPr>
      <xdr:spPr>
        <a:xfrm>
          <a:off x="1816735" y="66179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52070</xdr:rowOff>
    </xdr:from>
    <xdr:ext cx="401320" cy="255270"/>
    <xdr:sp macro="" textlink="">
      <xdr:nvSpPr>
        <xdr:cNvPr id="86" name="n_4aveValue【道路】&#10;有形固定資産減価償却率"/>
        <xdr:cNvSpPr txBox="1"/>
      </xdr:nvSpPr>
      <xdr:spPr>
        <a:xfrm>
          <a:off x="927735" y="65671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8255</xdr:rowOff>
    </xdr:from>
    <xdr:ext cx="405130" cy="255270"/>
    <xdr:sp macro="" textlink="">
      <xdr:nvSpPr>
        <xdr:cNvPr id="87" name="n_1mainValue【道路】&#10;有形固定資産減価償却率"/>
        <xdr:cNvSpPr txBox="1"/>
      </xdr:nvSpPr>
      <xdr:spPr>
        <a:xfrm>
          <a:off x="3582035" y="61804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145415</xdr:rowOff>
    </xdr:from>
    <xdr:ext cx="401320" cy="255270"/>
    <xdr:sp macro="" textlink="">
      <xdr:nvSpPr>
        <xdr:cNvPr id="88" name="n_2mainValue【道路】&#10;有形固定資産減価償却率"/>
        <xdr:cNvSpPr txBox="1"/>
      </xdr:nvSpPr>
      <xdr:spPr>
        <a:xfrm>
          <a:off x="2705735" y="61461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109220</xdr:rowOff>
    </xdr:from>
    <xdr:ext cx="401320" cy="255270"/>
    <xdr:sp macro="" textlink="">
      <xdr:nvSpPr>
        <xdr:cNvPr id="89" name="n_3mainValue【道路】&#10;有形固定資産減価償却率"/>
        <xdr:cNvSpPr txBox="1"/>
      </xdr:nvSpPr>
      <xdr:spPr>
        <a:xfrm>
          <a:off x="1816735" y="61099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71120</xdr:rowOff>
    </xdr:from>
    <xdr:ext cx="401320" cy="259080"/>
    <xdr:sp macro="" textlink="">
      <xdr:nvSpPr>
        <xdr:cNvPr id="90" name="n_4mainValue【道路】&#10;有形固定資産減価償却率"/>
        <xdr:cNvSpPr txBox="1"/>
      </xdr:nvSpPr>
      <xdr:spPr>
        <a:xfrm>
          <a:off x="927735" y="60718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9725" cy="225425"/>
    <xdr:sp macro="" textlink="">
      <xdr:nvSpPr>
        <xdr:cNvPr id="99" name="テキスト ボックス 98"/>
        <xdr:cNvSpPr txBox="1"/>
      </xdr:nvSpPr>
      <xdr:spPr>
        <a:xfrm>
          <a:off x="6565900" y="5143500"/>
          <a:ext cx="33972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3550" cy="255270"/>
    <xdr:sp macro="" textlink="">
      <xdr:nvSpPr>
        <xdr:cNvPr id="102" name="テキスト ボックス 101"/>
        <xdr:cNvSpPr txBox="1"/>
      </xdr:nvSpPr>
      <xdr:spPr>
        <a:xfrm>
          <a:off x="6136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5270"/>
    <xdr:sp macro="" textlink="">
      <xdr:nvSpPr>
        <xdr:cNvPr id="106" name="テキスト ボックス 105"/>
        <xdr:cNvSpPr txBox="1"/>
      </xdr:nvSpPr>
      <xdr:spPr>
        <a:xfrm>
          <a:off x="6072505" y="649859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10" name="テキスト ボックス 109"/>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31750</xdr:rowOff>
    </xdr:from>
    <xdr:ext cx="531495" cy="255270"/>
    <xdr:sp macro="" textlink="">
      <xdr:nvSpPr>
        <xdr:cNvPr id="112" name="テキスト ボックス 111"/>
        <xdr:cNvSpPr txBox="1"/>
      </xdr:nvSpPr>
      <xdr:spPr>
        <a:xfrm>
          <a:off x="6072505" y="551815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4" name="テキスト ボックス 113"/>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52705</xdr:rowOff>
    </xdr:from>
    <xdr:to xmlns:xdr="http://schemas.openxmlformats.org/drawingml/2006/spreadsheetDrawing">
      <xdr:col>54</xdr:col>
      <xdr:colOff>189865</xdr:colOff>
      <xdr:row>41</xdr:row>
      <xdr:rowOff>127000</xdr:rowOff>
    </xdr:to>
    <xdr:cxnSp macro="">
      <xdr:nvCxnSpPr>
        <xdr:cNvPr id="116" name="直線コネクタ 115"/>
        <xdr:cNvCxnSpPr/>
      </xdr:nvCxnSpPr>
      <xdr:spPr>
        <a:xfrm flipV="1">
          <a:off x="10476865" y="571055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130810</xdr:rowOff>
    </xdr:from>
    <xdr:ext cx="469900" cy="259080"/>
    <xdr:sp macro="" textlink="">
      <xdr:nvSpPr>
        <xdr:cNvPr id="117" name="【道路】&#10;一人当たり延長最小値テキスト"/>
        <xdr:cNvSpPr txBox="1"/>
      </xdr:nvSpPr>
      <xdr:spPr>
        <a:xfrm>
          <a:off x="10515600" y="7160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127000</xdr:rowOff>
    </xdr:from>
    <xdr:to xmlns:xdr="http://schemas.openxmlformats.org/drawingml/2006/spreadsheetDrawing">
      <xdr:col>55</xdr:col>
      <xdr:colOff>88900</xdr:colOff>
      <xdr:row>41</xdr:row>
      <xdr:rowOff>127000</xdr:rowOff>
    </xdr:to>
    <xdr:cxnSp macro="">
      <xdr:nvCxnSpPr>
        <xdr:cNvPr id="118" name="直線コネクタ 117"/>
        <xdr:cNvCxnSpPr/>
      </xdr:nvCxnSpPr>
      <xdr:spPr>
        <a:xfrm>
          <a:off x="10388600" y="715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170815</xdr:rowOff>
    </xdr:from>
    <xdr:ext cx="534670" cy="258445"/>
    <xdr:sp macro="" textlink="">
      <xdr:nvSpPr>
        <xdr:cNvPr id="119" name="【道路】&#10;一人当たり延長最大値テキスト"/>
        <xdr:cNvSpPr txBox="1"/>
      </xdr:nvSpPr>
      <xdr:spPr>
        <a:xfrm>
          <a:off x="10515600" y="5485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52705</xdr:rowOff>
    </xdr:from>
    <xdr:to xmlns:xdr="http://schemas.openxmlformats.org/drawingml/2006/spreadsheetDrawing">
      <xdr:col>55</xdr:col>
      <xdr:colOff>88900</xdr:colOff>
      <xdr:row>33</xdr:row>
      <xdr:rowOff>52705</xdr:rowOff>
    </xdr:to>
    <xdr:cxnSp macro="">
      <xdr:nvCxnSpPr>
        <xdr:cNvPr id="120" name="直線コネクタ 119"/>
        <xdr:cNvCxnSpPr/>
      </xdr:nvCxnSpPr>
      <xdr:spPr>
        <a:xfrm>
          <a:off x="10388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91440</xdr:rowOff>
    </xdr:from>
    <xdr:ext cx="534670" cy="259080"/>
    <xdr:sp macro="" textlink="">
      <xdr:nvSpPr>
        <xdr:cNvPr id="121" name="【道路】&#10;一人当たり延長平均値テキスト"/>
        <xdr:cNvSpPr txBox="1"/>
      </xdr:nvSpPr>
      <xdr:spPr>
        <a:xfrm>
          <a:off x="10515600" y="66065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113030</xdr:rowOff>
    </xdr:from>
    <xdr:to xmlns:xdr="http://schemas.openxmlformats.org/drawingml/2006/spreadsheetDrawing">
      <xdr:col>55</xdr:col>
      <xdr:colOff>50800</xdr:colOff>
      <xdr:row>39</xdr:row>
      <xdr:rowOff>43180</xdr:rowOff>
    </xdr:to>
    <xdr:sp macro="" textlink="">
      <xdr:nvSpPr>
        <xdr:cNvPr id="122" name="フローチャート: 判断 121"/>
        <xdr:cNvSpPr/>
      </xdr:nvSpPr>
      <xdr:spPr>
        <a:xfrm>
          <a:off x="10426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130175</xdr:rowOff>
    </xdr:from>
    <xdr:to xmlns:xdr="http://schemas.openxmlformats.org/drawingml/2006/spreadsheetDrawing">
      <xdr:col>50</xdr:col>
      <xdr:colOff>165100</xdr:colOff>
      <xdr:row>39</xdr:row>
      <xdr:rowOff>60325</xdr:rowOff>
    </xdr:to>
    <xdr:sp macro="" textlink="">
      <xdr:nvSpPr>
        <xdr:cNvPr id="123" name="フローチャート: 判断 122"/>
        <xdr:cNvSpPr/>
      </xdr:nvSpPr>
      <xdr:spPr>
        <a:xfrm>
          <a:off x="9588500" y="664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123825</xdr:rowOff>
    </xdr:from>
    <xdr:to xmlns:xdr="http://schemas.openxmlformats.org/drawingml/2006/spreadsheetDrawing">
      <xdr:col>46</xdr:col>
      <xdr:colOff>38100</xdr:colOff>
      <xdr:row>39</xdr:row>
      <xdr:rowOff>53975</xdr:rowOff>
    </xdr:to>
    <xdr:sp macro="" textlink="">
      <xdr:nvSpPr>
        <xdr:cNvPr id="124" name="フローチャート: 判断 123"/>
        <xdr:cNvSpPr/>
      </xdr:nvSpPr>
      <xdr:spPr>
        <a:xfrm>
          <a:off x="8699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126365</xdr:rowOff>
    </xdr:from>
    <xdr:to xmlns:xdr="http://schemas.openxmlformats.org/drawingml/2006/spreadsheetDrawing">
      <xdr:col>41</xdr:col>
      <xdr:colOff>101600</xdr:colOff>
      <xdr:row>39</xdr:row>
      <xdr:rowOff>56515</xdr:rowOff>
    </xdr:to>
    <xdr:sp macro="" textlink="">
      <xdr:nvSpPr>
        <xdr:cNvPr id="125" name="フローチャート: 判断 124"/>
        <xdr:cNvSpPr/>
      </xdr:nvSpPr>
      <xdr:spPr>
        <a:xfrm>
          <a:off x="7810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154940</xdr:rowOff>
    </xdr:from>
    <xdr:to xmlns:xdr="http://schemas.openxmlformats.org/drawingml/2006/spreadsheetDrawing">
      <xdr:col>36</xdr:col>
      <xdr:colOff>165100</xdr:colOff>
      <xdr:row>39</xdr:row>
      <xdr:rowOff>85090</xdr:rowOff>
    </xdr:to>
    <xdr:sp macro="" textlink="">
      <xdr:nvSpPr>
        <xdr:cNvPr id="126" name="フローチャート: 判断 125"/>
        <xdr:cNvSpPr/>
      </xdr:nvSpPr>
      <xdr:spPr>
        <a:xfrm>
          <a:off x="6921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93345</xdr:rowOff>
    </xdr:from>
    <xdr:to xmlns:xdr="http://schemas.openxmlformats.org/drawingml/2006/spreadsheetDrawing">
      <xdr:col>55</xdr:col>
      <xdr:colOff>50800</xdr:colOff>
      <xdr:row>38</xdr:row>
      <xdr:rowOff>23495</xdr:rowOff>
    </xdr:to>
    <xdr:sp macro="" textlink="">
      <xdr:nvSpPr>
        <xdr:cNvPr id="132" name="楕円 131"/>
        <xdr:cNvSpPr/>
      </xdr:nvSpPr>
      <xdr:spPr>
        <a:xfrm>
          <a:off x="104267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116205</xdr:rowOff>
    </xdr:from>
    <xdr:ext cx="534670" cy="259080"/>
    <xdr:sp macro="" textlink="">
      <xdr:nvSpPr>
        <xdr:cNvPr id="133" name="【道路】&#10;一人当たり延長該当値テキスト"/>
        <xdr:cNvSpPr txBox="1"/>
      </xdr:nvSpPr>
      <xdr:spPr>
        <a:xfrm>
          <a:off x="10515600" y="6288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93980</xdr:rowOff>
    </xdr:from>
    <xdr:to xmlns:xdr="http://schemas.openxmlformats.org/drawingml/2006/spreadsheetDrawing">
      <xdr:col>50</xdr:col>
      <xdr:colOff>165100</xdr:colOff>
      <xdr:row>38</xdr:row>
      <xdr:rowOff>24130</xdr:rowOff>
    </xdr:to>
    <xdr:sp macro="" textlink="">
      <xdr:nvSpPr>
        <xdr:cNvPr id="134" name="楕円 133"/>
        <xdr:cNvSpPr/>
      </xdr:nvSpPr>
      <xdr:spPr>
        <a:xfrm>
          <a:off x="958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144145</xdr:rowOff>
    </xdr:from>
    <xdr:to xmlns:xdr="http://schemas.openxmlformats.org/drawingml/2006/spreadsheetDrawing">
      <xdr:col>55</xdr:col>
      <xdr:colOff>0</xdr:colOff>
      <xdr:row>37</xdr:row>
      <xdr:rowOff>144780</xdr:rowOff>
    </xdr:to>
    <xdr:cxnSp macro="">
      <xdr:nvCxnSpPr>
        <xdr:cNvPr id="135" name="直線コネクタ 134"/>
        <xdr:cNvCxnSpPr/>
      </xdr:nvCxnSpPr>
      <xdr:spPr>
        <a:xfrm flipV="1">
          <a:off x="9639300" y="648779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98425</xdr:rowOff>
    </xdr:from>
    <xdr:to xmlns:xdr="http://schemas.openxmlformats.org/drawingml/2006/spreadsheetDrawing">
      <xdr:col>46</xdr:col>
      <xdr:colOff>38100</xdr:colOff>
      <xdr:row>38</xdr:row>
      <xdr:rowOff>29210</xdr:rowOff>
    </xdr:to>
    <xdr:sp macro="" textlink="">
      <xdr:nvSpPr>
        <xdr:cNvPr id="136" name="楕円 135"/>
        <xdr:cNvSpPr/>
      </xdr:nvSpPr>
      <xdr:spPr>
        <a:xfrm>
          <a:off x="86995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144780</xdr:rowOff>
    </xdr:from>
    <xdr:to xmlns:xdr="http://schemas.openxmlformats.org/drawingml/2006/spreadsheetDrawing">
      <xdr:col>50</xdr:col>
      <xdr:colOff>114300</xdr:colOff>
      <xdr:row>37</xdr:row>
      <xdr:rowOff>149225</xdr:rowOff>
    </xdr:to>
    <xdr:cxnSp macro="">
      <xdr:nvCxnSpPr>
        <xdr:cNvPr id="137" name="直線コネクタ 136"/>
        <xdr:cNvCxnSpPr/>
      </xdr:nvCxnSpPr>
      <xdr:spPr>
        <a:xfrm flipV="1">
          <a:off x="8750300" y="64884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98425</xdr:rowOff>
    </xdr:from>
    <xdr:to xmlns:xdr="http://schemas.openxmlformats.org/drawingml/2006/spreadsheetDrawing">
      <xdr:col>41</xdr:col>
      <xdr:colOff>101600</xdr:colOff>
      <xdr:row>38</xdr:row>
      <xdr:rowOff>29210</xdr:rowOff>
    </xdr:to>
    <xdr:sp macro="" textlink="">
      <xdr:nvSpPr>
        <xdr:cNvPr id="138" name="楕円 137"/>
        <xdr:cNvSpPr/>
      </xdr:nvSpPr>
      <xdr:spPr>
        <a:xfrm>
          <a:off x="78105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149225</xdr:rowOff>
    </xdr:from>
    <xdr:to xmlns:xdr="http://schemas.openxmlformats.org/drawingml/2006/spreadsheetDrawing">
      <xdr:col>45</xdr:col>
      <xdr:colOff>177800</xdr:colOff>
      <xdr:row>37</xdr:row>
      <xdr:rowOff>149225</xdr:rowOff>
    </xdr:to>
    <xdr:cxnSp macro="">
      <xdr:nvCxnSpPr>
        <xdr:cNvPr id="139" name="直線コネクタ 138"/>
        <xdr:cNvCxnSpPr/>
      </xdr:nvCxnSpPr>
      <xdr:spPr>
        <a:xfrm flipV="1">
          <a:off x="7861300" y="64928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107950</xdr:rowOff>
    </xdr:from>
    <xdr:to xmlns:xdr="http://schemas.openxmlformats.org/drawingml/2006/spreadsheetDrawing">
      <xdr:col>36</xdr:col>
      <xdr:colOff>165100</xdr:colOff>
      <xdr:row>38</xdr:row>
      <xdr:rowOff>38100</xdr:rowOff>
    </xdr:to>
    <xdr:sp macro="" textlink="">
      <xdr:nvSpPr>
        <xdr:cNvPr id="140" name="楕円 139"/>
        <xdr:cNvSpPr/>
      </xdr:nvSpPr>
      <xdr:spPr>
        <a:xfrm>
          <a:off x="6921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149225</xdr:rowOff>
    </xdr:from>
    <xdr:to xmlns:xdr="http://schemas.openxmlformats.org/drawingml/2006/spreadsheetDrawing">
      <xdr:col>41</xdr:col>
      <xdr:colOff>50800</xdr:colOff>
      <xdr:row>37</xdr:row>
      <xdr:rowOff>158750</xdr:rowOff>
    </xdr:to>
    <xdr:cxnSp macro="">
      <xdr:nvCxnSpPr>
        <xdr:cNvPr id="141" name="直線コネクタ 140"/>
        <xdr:cNvCxnSpPr/>
      </xdr:nvCxnSpPr>
      <xdr:spPr>
        <a:xfrm flipV="1">
          <a:off x="6972300" y="64928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52070</xdr:rowOff>
    </xdr:from>
    <xdr:ext cx="534670" cy="255270"/>
    <xdr:sp macro="" textlink="">
      <xdr:nvSpPr>
        <xdr:cNvPr id="142" name="n_1aveValue【道路】&#10;一人当たり延長"/>
        <xdr:cNvSpPr txBox="1"/>
      </xdr:nvSpPr>
      <xdr:spPr>
        <a:xfrm>
          <a:off x="9359265" y="67386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45085</xdr:rowOff>
    </xdr:from>
    <xdr:ext cx="530860" cy="258445"/>
    <xdr:sp macro="" textlink="">
      <xdr:nvSpPr>
        <xdr:cNvPr id="143" name="n_2aveValue【道路】&#10;一人当たり延長"/>
        <xdr:cNvSpPr txBox="1"/>
      </xdr:nvSpPr>
      <xdr:spPr>
        <a:xfrm>
          <a:off x="8482965" y="67316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47625</xdr:rowOff>
    </xdr:from>
    <xdr:ext cx="530860" cy="259080"/>
    <xdr:sp macro="" textlink="">
      <xdr:nvSpPr>
        <xdr:cNvPr id="144" name="n_3aveValue【道路】&#10;一人当たり延長"/>
        <xdr:cNvSpPr txBox="1"/>
      </xdr:nvSpPr>
      <xdr:spPr>
        <a:xfrm>
          <a:off x="7593965" y="67341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76200</xdr:rowOff>
    </xdr:from>
    <xdr:ext cx="530860" cy="255270"/>
    <xdr:sp macro="" textlink="">
      <xdr:nvSpPr>
        <xdr:cNvPr id="145" name="n_4aveValue【道路】&#10;一人当たり延長"/>
        <xdr:cNvSpPr txBox="1"/>
      </xdr:nvSpPr>
      <xdr:spPr>
        <a:xfrm>
          <a:off x="6704965" y="67627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40640</xdr:rowOff>
    </xdr:from>
    <xdr:ext cx="534670" cy="255270"/>
    <xdr:sp macro="" textlink="">
      <xdr:nvSpPr>
        <xdr:cNvPr id="146" name="n_1mainValue【道路】&#10;一人当たり延長"/>
        <xdr:cNvSpPr txBox="1"/>
      </xdr:nvSpPr>
      <xdr:spPr>
        <a:xfrm>
          <a:off x="9359265" y="62128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36</xdr:row>
      <xdr:rowOff>45085</xdr:rowOff>
    </xdr:from>
    <xdr:ext cx="530860" cy="258445"/>
    <xdr:sp macro="" textlink="">
      <xdr:nvSpPr>
        <xdr:cNvPr id="147" name="n_2mainValue【道路】&#10;一人当たり延長"/>
        <xdr:cNvSpPr txBox="1"/>
      </xdr:nvSpPr>
      <xdr:spPr>
        <a:xfrm>
          <a:off x="8482965" y="62172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36</xdr:row>
      <xdr:rowOff>45085</xdr:rowOff>
    </xdr:from>
    <xdr:ext cx="530860" cy="258445"/>
    <xdr:sp macro="" textlink="">
      <xdr:nvSpPr>
        <xdr:cNvPr id="148" name="n_3mainValue【道路】&#10;一人当たり延長"/>
        <xdr:cNvSpPr txBox="1"/>
      </xdr:nvSpPr>
      <xdr:spPr>
        <a:xfrm>
          <a:off x="7593965" y="621728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54610</xdr:rowOff>
    </xdr:from>
    <xdr:ext cx="530860" cy="255270"/>
    <xdr:sp macro="" textlink="">
      <xdr:nvSpPr>
        <xdr:cNvPr id="149" name="n_4mainValue【道路】&#10;一人当たり延長"/>
        <xdr:cNvSpPr txBox="1"/>
      </xdr:nvSpPr>
      <xdr:spPr>
        <a:xfrm>
          <a:off x="6704965" y="62268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8" name="テキスト ボックス 157"/>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60" name="テキスト ボックス 159"/>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3550" cy="259080"/>
    <xdr:sp macro="" textlink="">
      <xdr:nvSpPr>
        <xdr:cNvPr id="162" name="テキスト ボックス 161"/>
        <xdr:cNvSpPr txBox="1"/>
      </xdr:nvSpPr>
      <xdr:spPr>
        <a:xfrm>
          <a:off x="294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5270"/>
    <xdr:sp macro="" textlink="">
      <xdr:nvSpPr>
        <xdr:cNvPr id="166" name="テキスト ボックス 165"/>
        <xdr:cNvSpPr txBox="1"/>
      </xdr:nvSpPr>
      <xdr:spPr>
        <a:xfrm>
          <a:off x="358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5270"/>
    <xdr:sp macro="" textlink="">
      <xdr:nvSpPr>
        <xdr:cNvPr id="170" name="テキスト ボックス 169"/>
        <xdr:cNvSpPr txBox="1"/>
      </xdr:nvSpPr>
      <xdr:spPr>
        <a:xfrm>
          <a:off x="358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5280" cy="259080"/>
    <xdr:sp macro="" textlink="">
      <xdr:nvSpPr>
        <xdr:cNvPr id="172" name="テキスト ボックス 171"/>
        <xdr:cNvSpPr txBox="1"/>
      </xdr:nvSpPr>
      <xdr:spPr>
        <a:xfrm>
          <a:off x="422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11430</xdr:rowOff>
    </xdr:to>
    <xdr:cxnSp macro="">
      <xdr:nvCxnSpPr>
        <xdr:cNvPr id="175" name="直線コネクタ 174"/>
        <xdr:cNvCxnSpPr/>
      </xdr:nvCxnSpPr>
      <xdr:spPr>
        <a:xfrm flipV="1">
          <a:off x="4634865" y="947039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6" name="【橋りょう・トンネ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7" name="直線コネクタ 176"/>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8"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9" name="直線コネクタ 178"/>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46990</xdr:rowOff>
    </xdr:from>
    <xdr:ext cx="405130" cy="259080"/>
    <xdr:sp macro="" textlink="">
      <xdr:nvSpPr>
        <xdr:cNvPr id="180" name="【橋りょう・トンネル】&#10;有形固定資産減価償却率平均値テキスト"/>
        <xdr:cNvSpPr txBox="1"/>
      </xdr:nvSpPr>
      <xdr:spPr>
        <a:xfrm>
          <a:off x="4673600" y="10505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68580</xdr:rowOff>
    </xdr:from>
    <xdr:to xmlns:xdr="http://schemas.openxmlformats.org/drawingml/2006/spreadsheetDrawing">
      <xdr:col>24</xdr:col>
      <xdr:colOff>114300</xdr:colOff>
      <xdr:row>61</xdr:row>
      <xdr:rowOff>170180</xdr:rowOff>
    </xdr:to>
    <xdr:sp macro="" textlink="">
      <xdr:nvSpPr>
        <xdr:cNvPr id="181" name="フローチャート: 判断 180"/>
        <xdr:cNvSpPr/>
      </xdr:nvSpPr>
      <xdr:spPr>
        <a:xfrm>
          <a:off x="45847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50165</xdr:rowOff>
    </xdr:from>
    <xdr:to xmlns:xdr="http://schemas.openxmlformats.org/drawingml/2006/spreadsheetDrawing">
      <xdr:col>20</xdr:col>
      <xdr:colOff>38100</xdr:colOff>
      <xdr:row>61</xdr:row>
      <xdr:rowOff>151765</xdr:rowOff>
    </xdr:to>
    <xdr:sp macro="" textlink="">
      <xdr:nvSpPr>
        <xdr:cNvPr id="182" name="フローチャート: 判断 181"/>
        <xdr:cNvSpPr/>
      </xdr:nvSpPr>
      <xdr:spPr>
        <a:xfrm>
          <a:off x="3746500" y="1050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34290</xdr:rowOff>
    </xdr:from>
    <xdr:to xmlns:xdr="http://schemas.openxmlformats.org/drawingml/2006/spreadsheetDrawing">
      <xdr:col>15</xdr:col>
      <xdr:colOff>101600</xdr:colOff>
      <xdr:row>61</xdr:row>
      <xdr:rowOff>135890</xdr:rowOff>
    </xdr:to>
    <xdr:sp macro="" textlink="">
      <xdr:nvSpPr>
        <xdr:cNvPr id="183" name="フローチャート: 判断 182"/>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20955</xdr:rowOff>
    </xdr:from>
    <xdr:to xmlns:xdr="http://schemas.openxmlformats.org/drawingml/2006/spreadsheetDrawing">
      <xdr:col>10</xdr:col>
      <xdr:colOff>165100</xdr:colOff>
      <xdr:row>61</xdr:row>
      <xdr:rowOff>122555</xdr:rowOff>
    </xdr:to>
    <xdr:sp macro="" textlink="">
      <xdr:nvSpPr>
        <xdr:cNvPr id="184" name="フローチャート: 判断 183"/>
        <xdr:cNvSpPr/>
      </xdr:nvSpPr>
      <xdr:spPr>
        <a:xfrm>
          <a:off x="1968500" y="1047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15875</xdr:rowOff>
    </xdr:from>
    <xdr:to xmlns:xdr="http://schemas.openxmlformats.org/drawingml/2006/spreadsheetDrawing">
      <xdr:col>6</xdr:col>
      <xdr:colOff>38100</xdr:colOff>
      <xdr:row>61</xdr:row>
      <xdr:rowOff>117475</xdr:rowOff>
    </xdr:to>
    <xdr:sp macro="" textlink="">
      <xdr:nvSpPr>
        <xdr:cNvPr id="185" name="フローチャート: 判断 184"/>
        <xdr:cNvSpPr/>
      </xdr:nvSpPr>
      <xdr:spPr>
        <a:xfrm>
          <a:off x="1079500" y="1047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6" name="テキスト ボックス 185"/>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7" name="テキスト ボックス 186"/>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8" name="テキスト ボックス 187"/>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9" name="テキスト ボックス 188"/>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90" name="テキスト ボックス 189"/>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8255</xdr:rowOff>
    </xdr:from>
    <xdr:to xmlns:xdr="http://schemas.openxmlformats.org/drawingml/2006/spreadsheetDrawing">
      <xdr:col>24</xdr:col>
      <xdr:colOff>114300</xdr:colOff>
      <xdr:row>60</xdr:row>
      <xdr:rowOff>109855</xdr:rowOff>
    </xdr:to>
    <xdr:sp macro="" textlink="">
      <xdr:nvSpPr>
        <xdr:cNvPr id="191" name="楕円 190"/>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31115</xdr:rowOff>
    </xdr:from>
    <xdr:ext cx="405130" cy="255270"/>
    <xdr:sp macro="" textlink="">
      <xdr:nvSpPr>
        <xdr:cNvPr id="192" name="【橋りょう・トンネル】&#10;有形固定資産減価償却率該当値テキスト"/>
        <xdr:cNvSpPr txBox="1"/>
      </xdr:nvSpPr>
      <xdr:spPr>
        <a:xfrm>
          <a:off x="4673600" y="101466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153035</xdr:rowOff>
    </xdr:from>
    <xdr:to xmlns:xdr="http://schemas.openxmlformats.org/drawingml/2006/spreadsheetDrawing">
      <xdr:col>20</xdr:col>
      <xdr:colOff>38100</xdr:colOff>
      <xdr:row>60</xdr:row>
      <xdr:rowOff>83185</xdr:rowOff>
    </xdr:to>
    <xdr:sp macro="" textlink="">
      <xdr:nvSpPr>
        <xdr:cNvPr id="193" name="楕円 192"/>
        <xdr:cNvSpPr/>
      </xdr:nvSpPr>
      <xdr:spPr>
        <a:xfrm>
          <a:off x="3746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32385</xdr:rowOff>
    </xdr:from>
    <xdr:to xmlns:xdr="http://schemas.openxmlformats.org/drawingml/2006/spreadsheetDrawing">
      <xdr:col>24</xdr:col>
      <xdr:colOff>63500</xdr:colOff>
      <xdr:row>60</xdr:row>
      <xdr:rowOff>59055</xdr:rowOff>
    </xdr:to>
    <xdr:cxnSp macro="">
      <xdr:nvCxnSpPr>
        <xdr:cNvPr id="194" name="直線コネクタ 193"/>
        <xdr:cNvCxnSpPr/>
      </xdr:nvCxnSpPr>
      <xdr:spPr>
        <a:xfrm>
          <a:off x="3797300" y="1031938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125730</xdr:rowOff>
    </xdr:from>
    <xdr:to xmlns:xdr="http://schemas.openxmlformats.org/drawingml/2006/spreadsheetDrawing">
      <xdr:col>15</xdr:col>
      <xdr:colOff>101600</xdr:colOff>
      <xdr:row>60</xdr:row>
      <xdr:rowOff>55880</xdr:rowOff>
    </xdr:to>
    <xdr:sp macro="" textlink="">
      <xdr:nvSpPr>
        <xdr:cNvPr id="195" name="楕円 194"/>
        <xdr:cNvSpPr/>
      </xdr:nvSpPr>
      <xdr:spPr>
        <a:xfrm>
          <a:off x="28575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5080</xdr:rowOff>
    </xdr:from>
    <xdr:to xmlns:xdr="http://schemas.openxmlformats.org/drawingml/2006/spreadsheetDrawing">
      <xdr:col>19</xdr:col>
      <xdr:colOff>177800</xdr:colOff>
      <xdr:row>60</xdr:row>
      <xdr:rowOff>32385</xdr:rowOff>
    </xdr:to>
    <xdr:cxnSp macro="">
      <xdr:nvCxnSpPr>
        <xdr:cNvPr id="196" name="直線コネクタ 195"/>
        <xdr:cNvCxnSpPr/>
      </xdr:nvCxnSpPr>
      <xdr:spPr>
        <a:xfrm>
          <a:off x="2908300" y="1029208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97790</xdr:rowOff>
    </xdr:from>
    <xdr:to xmlns:xdr="http://schemas.openxmlformats.org/drawingml/2006/spreadsheetDrawing">
      <xdr:col>10</xdr:col>
      <xdr:colOff>165100</xdr:colOff>
      <xdr:row>60</xdr:row>
      <xdr:rowOff>27940</xdr:rowOff>
    </xdr:to>
    <xdr:sp macro="" textlink="">
      <xdr:nvSpPr>
        <xdr:cNvPr id="197" name="楕円 196"/>
        <xdr:cNvSpPr/>
      </xdr:nvSpPr>
      <xdr:spPr>
        <a:xfrm>
          <a:off x="196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148590</xdr:rowOff>
    </xdr:from>
    <xdr:to xmlns:xdr="http://schemas.openxmlformats.org/drawingml/2006/spreadsheetDrawing">
      <xdr:col>15</xdr:col>
      <xdr:colOff>50800</xdr:colOff>
      <xdr:row>60</xdr:row>
      <xdr:rowOff>5080</xdr:rowOff>
    </xdr:to>
    <xdr:cxnSp macro="">
      <xdr:nvCxnSpPr>
        <xdr:cNvPr id="198" name="直線コネクタ 197"/>
        <xdr:cNvCxnSpPr/>
      </xdr:nvCxnSpPr>
      <xdr:spPr>
        <a:xfrm>
          <a:off x="2019300" y="102641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69850</xdr:rowOff>
    </xdr:from>
    <xdr:to xmlns:xdr="http://schemas.openxmlformats.org/drawingml/2006/spreadsheetDrawing">
      <xdr:col>6</xdr:col>
      <xdr:colOff>38100</xdr:colOff>
      <xdr:row>60</xdr:row>
      <xdr:rowOff>0</xdr:rowOff>
    </xdr:to>
    <xdr:sp macro="" textlink="">
      <xdr:nvSpPr>
        <xdr:cNvPr id="199" name="楕円 198"/>
        <xdr:cNvSpPr/>
      </xdr:nvSpPr>
      <xdr:spPr>
        <a:xfrm>
          <a:off x="10795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120650</xdr:rowOff>
    </xdr:from>
    <xdr:to xmlns:xdr="http://schemas.openxmlformats.org/drawingml/2006/spreadsheetDrawing">
      <xdr:col>10</xdr:col>
      <xdr:colOff>114300</xdr:colOff>
      <xdr:row>59</xdr:row>
      <xdr:rowOff>148590</xdr:rowOff>
    </xdr:to>
    <xdr:cxnSp macro="">
      <xdr:nvCxnSpPr>
        <xdr:cNvPr id="200" name="直線コネクタ 199"/>
        <xdr:cNvCxnSpPr/>
      </xdr:nvCxnSpPr>
      <xdr:spPr>
        <a:xfrm>
          <a:off x="1130300" y="1023620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143510</xdr:rowOff>
    </xdr:from>
    <xdr:ext cx="405130" cy="255270"/>
    <xdr:sp macro="" textlink="">
      <xdr:nvSpPr>
        <xdr:cNvPr id="201" name="n_1aveValue【橋りょう・トンネル】&#10;有形固定資産減価償却率"/>
        <xdr:cNvSpPr txBox="1"/>
      </xdr:nvSpPr>
      <xdr:spPr>
        <a:xfrm>
          <a:off x="3582035" y="1060196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127000</xdr:rowOff>
    </xdr:from>
    <xdr:ext cx="401320" cy="259080"/>
    <xdr:sp macro="" textlink="">
      <xdr:nvSpPr>
        <xdr:cNvPr id="202" name="n_2aveValue【橋りょう・トンネル】&#10;有形固定資産減価償却率"/>
        <xdr:cNvSpPr txBox="1"/>
      </xdr:nvSpPr>
      <xdr:spPr>
        <a:xfrm>
          <a:off x="2705735" y="105854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113665</xdr:rowOff>
    </xdr:from>
    <xdr:ext cx="401320" cy="258445"/>
    <xdr:sp macro="" textlink="">
      <xdr:nvSpPr>
        <xdr:cNvPr id="203" name="n_3aveValue【橋りょう・トンネル】&#10;有形固定資産減価償却率"/>
        <xdr:cNvSpPr txBox="1"/>
      </xdr:nvSpPr>
      <xdr:spPr>
        <a:xfrm>
          <a:off x="1816735" y="1057211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109220</xdr:rowOff>
    </xdr:from>
    <xdr:ext cx="401320" cy="255270"/>
    <xdr:sp macro="" textlink="">
      <xdr:nvSpPr>
        <xdr:cNvPr id="204" name="n_4aveValue【橋りょう・トンネル】&#10;有形固定資産減価償却率"/>
        <xdr:cNvSpPr txBox="1"/>
      </xdr:nvSpPr>
      <xdr:spPr>
        <a:xfrm>
          <a:off x="927735" y="105676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99695</xdr:rowOff>
    </xdr:from>
    <xdr:ext cx="405130" cy="255270"/>
    <xdr:sp macro="" textlink="">
      <xdr:nvSpPr>
        <xdr:cNvPr id="205" name="n_1mainValue【橋りょう・トンネル】&#10;有形固定資産減価償却率"/>
        <xdr:cNvSpPr txBox="1"/>
      </xdr:nvSpPr>
      <xdr:spPr>
        <a:xfrm>
          <a:off x="3582035" y="1004379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72390</xdr:rowOff>
    </xdr:from>
    <xdr:ext cx="401320" cy="259080"/>
    <xdr:sp macro="" textlink="">
      <xdr:nvSpPr>
        <xdr:cNvPr id="206" name="n_2mainValue【橋りょう・トンネル】&#10;有形固定資産減価償却率"/>
        <xdr:cNvSpPr txBox="1"/>
      </xdr:nvSpPr>
      <xdr:spPr>
        <a:xfrm>
          <a:off x="2705735" y="100164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44450</xdr:rowOff>
    </xdr:from>
    <xdr:ext cx="401320" cy="259080"/>
    <xdr:sp macro="" textlink="">
      <xdr:nvSpPr>
        <xdr:cNvPr id="207" name="n_3mainValue【橋りょう・トンネル】&#10;有形固定資産減価償却率"/>
        <xdr:cNvSpPr txBox="1"/>
      </xdr:nvSpPr>
      <xdr:spPr>
        <a:xfrm>
          <a:off x="1816735" y="99885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16510</xdr:rowOff>
    </xdr:from>
    <xdr:ext cx="401320" cy="259080"/>
    <xdr:sp macro="" textlink="">
      <xdr:nvSpPr>
        <xdr:cNvPr id="208" name="n_4mainValue【橋りょう・トンネル】&#10;有形固定資産減価償却率"/>
        <xdr:cNvSpPr txBox="1"/>
      </xdr:nvSpPr>
      <xdr:spPr>
        <a:xfrm>
          <a:off x="927735" y="99606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7" name="テキスト ボックス 216"/>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5110" cy="259080"/>
    <xdr:sp macro="" textlink="">
      <xdr:nvSpPr>
        <xdr:cNvPr id="220" name="テキスト ボックス 219"/>
        <xdr:cNvSpPr txBox="1"/>
      </xdr:nvSpPr>
      <xdr:spPr>
        <a:xfrm>
          <a:off x="6355080" y="1090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1820" cy="259080"/>
    <xdr:sp macro="" textlink="">
      <xdr:nvSpPr>
        <xdr:cNvPr id="222" name="テキスト ボックス 221"/>
        <xdr:cNvSpPr txBox="1"/>
      </xdr:nvSpPr>
      <xdr:spPr>
        <a:xfrm>
          <a:off x="6008370" y="1052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1820" cy="255270"/>
    <xdr:sp macro="" textlink="">
      <xdr:nvSpPr>
        <xdr:cNvPr id="224" name="テキスト ボックス 223"/>
        <xdr:cNvSpPr txBox="1"/>
      </xdr:nvSpPr>
      <xdr:spPr>
        <a:xfrm>
          <a:off x="6008370" y="1014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1820" cy="259080"/>
    <xdr:sp macro="" textlink="">
      <xdr:nvSpPr>
        <xdr:cNvPr id="226" name="テキスト ボックス 225"/>
        <xdr:cNvSpPr txBox="1"/>
      </xdr:nvSpPr>
      <xdr:spPr>
        <a:xfrm>
          <a:off x="6008370" y="976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1990" cy="259080"/>
    <xdr:sp macro="" textlink="">
      <xdr:nvSpPr>
        <xdr:cNvPr id="228" name="テキスト ボックス 227"/>
        <xdr:cNvSpPr txBox="1"/>
      </xdr:nvSpPr>
      <xdr:spPr>
        <a:xfrm>
          <a:off x="5918200" y="9382760"/>
          <a:ext cx="6819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1990" cy="255270"/>
    <xdr:sp macro="" textlink="">
      <xdr:nvSpPr>
        <xdr:cNvPr id="230" name="テキスト ボックス 229"/>
        <xdr:cNvSpPr txBox="1"/>
      </xdr:nvSpPr>
      <xdr:spPr>
        <a:xfrm>
          <a:off x="5918200" y="9001760"/>
          <a:ext cx="6819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168275</xdr:rowOff>
    </xdr:from>
    <xdr:to xmlns:xdr="http://schemas.openxmlformats.org/drawingml/2006/spreadsheetDrawing">
      <xdr:col>54</xdr:col>
      <xdr:colOff>189865</xdr:colOff>
      <xdr:row>64</xdr:row>
      <xdr:rowOff>75565</xdr:rowOff>
    </xdr:to>
    <xdr:cxnSp macro="">
      <xdr:nvCxnSpPr>
        <xdr:cNvPr id="232" name="直線コネクタ 231"/>
        <xdr:cNvCxnSpPr/>
      </xdr:nvCxnSpPr>
      <xdr:spPr>
        <a:xfrm flipV="1">
          <a:off x="10476865" y="97694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378460" cy="258445"/>
    <xdr:sp macro="" textlink="">
      <xdr:nvSpPr>
        <xdr:cNvPr id="233" name="【橋りょう・トンネル】&#10;一人当たり有形固定資産（償却資産）額最小値テキスト"/>
        <xdr:cNvSpPr txBox="1"/>
      </xdr:nvSpPr>
      <xdr:spPr>
        <a:xfrm>
          <a:off x="10515600" y="1105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114935</xdr:rowOff>
    </xdr:from>
    <xdr:ext cx="690245" cy="259080"/>
    <xdr:sp macro="" textlink="">
      <xdr:nvSpPr>
        <xdr:cNvPr id="235" name="【橋りょう・トンネル】&#10;一人当たり有形固定資産（償却資産）額最大値テキスト"/>
        <xdr:cNvSpPr txBox="1"/>
      </xdr:nvSpPr>
      <xdr:spPr>
        <a:xfrm>
          <a:off x="10515600" y="95446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168275</xdr:rowOff>
    </xdr:from>
    <xdr:to xmlns:xdr="http://schemas.openxmlformats.org/drawingml/2006/spreadsheetDrawing">
      <xdr:col>55</xdr:col>
      <xdr:colOff>88900</xdr:colOff>
      <xdr:row>56</xdr:row>
      <xdr:rowOff>168275</xdr:rowOff>
    </xdr:to>
    <xdr:cxnSp macro="">
      <xdr:nvCxnSpPr>
        <xdr:cNvPr id="236" name="直線コネクタ 235"/>
        <xdr:cNvCxnSpPr/>
      </xdr:nvCxnSpPr>
      <xdr:spPr>
        <a:xfrm>
          <a:off x="10388600" y="976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133985</xdr:rowOff>
    </xdr:from>
    <xdr:ext cx="598805" cy="255270"/>
    <xdr:sp macro="" textlink="">
      <xdr:nvSpPr>
        <xdr:cNvPr id="237" name="【橋りょう・トンネル】&#10;一人当たり有形固定資産（償却資産）額平均値テキスト"/>
        <xdr:cNvSpPr txBox="1"/>
      </xdr:nvSpPr>
      <xdr:spPr>
        <a:xfrm>
          <a:off x="10515600" y="1059243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155575</xdr:rowOff>
    </xdr:from>
    <xdr:to xmlns:xdr="http://schemas.openxmlformats.org/drawingml/2006/spreadsheetDrawing">
      <xdr:col>55</xdr:col>
      <xdr:colOff>50800</xdr:colOff>
      <xdr:row>62</xdr:row>
      <xdr:rowOff>86360</xdr:rowOff>
    </xdr:to>
    <xdr:sp macro="" textlink="">
      <xdr:nvSpPr>
        <xdr:cNvPr id="238" name="フローチャート: 判断 237"/>
        <xdr:cNvSpPr/>
      </xdr:nvSpPr>
      <xdr:spPr>
        <a:xfrm>
          <a:off x="104267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157480</xdr:rowOff>
    </xdr:from>
    <xdr:to xmlns:xdr="http://schemas.openxmlformats.org/drawingml/2006/spreadsheetDrawing">
      <xdr:col>50</xdr:col>
      <xdr:colOff>165100</xdr:colOff>
      <xdr:row>62</xdr:row>
      <xdr:rowOff>87630</xdr:rowOff>
    </xdr:to>
    <xdr:sp macro="" textlink="">
      <xdr:nvSpPr>
        <xdr:cNvPr id="239" name="フローチャート: 判断 238"/>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167640</xdr:rowOff>
    </xdr:from>
    <xdr:to xmlns:xdr="http://schemas.openxmlformats.org/drawingml/2006/spreadsheetDrawing">
      <xdr:col>46</xdr:col>
      <xdr:colOff>38100</xdr:colOff>
      <xdr:row>62</xdr:row>
      <xdr:rowOff>97790</xdr:rowOff>
    </xdr:to>
    <xdr:sp macro="" textlink="">
      <xdr:nvSpPr>
        <xdr:cNvPr id="240" name="フローチャート: 判断 239"/>
        <xdr:cNvSpPr/>
      </xdr:nvSpPr>
      <xdr:spPr>
        <a:xfrm>
          <a:off x="8699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163830</xdr:rowOff>
    </xdr:from>
    <xdr:to xmlns:xdr="http://schemas.openxmlformats.org/drawingml/2006/spreadsheetDrawing">
      <xdr:col>41</xdr:col>
      <xdr:colOff>101600</xdr:colOff>
      <xdr:row>62</xdr:row>
      <xdr:rowOff>93980</xdr:rowOff>
    </xdr:to>
    <xdr:sp macro="" textlink="">
      <xdr:nvSpPr>
        <xdr:cNvPr id="241" name="フローチャート: 判断 240"/>
        <xdr:cNvSpPr/>
      </xdr:nvSpPr>
      <xdr:spPr>
        <a:xfrm>
          <a:off x="7810500" y="1062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34925</xdr:rowOff>
    </xdr:from>
    <xdr:to xmlns:xdr="http://schemas.openxmlformats.org/drawingml/2006/spreadsheetDrawing">
      <xdr:col>36</xdr:col>
      <xdr:colOff>165100</xdr:colOff>
      <xdr:row>62</xdr:row>
      <xdr:rowOff>136525</xdr:rowOff>
    </xdr:to>
    <xdr:sp macro="" textlink="">
      <xdr:nvSpPr>
        <xdr:cNvPr id="242" name="フローチャート: 判断 241"/>
        <xdr:cNvSpPr/>
      </xdr:nvSpPr>
      <xdr:spPr>
        <a:xfrm>
          <a:off x="6921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3" name="テキスト ボックス 242"/>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4" name="テキスト ボックス 243"/>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5" name="テキスト ボックス 244"/>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6" name="テキスト ボックス 245"/>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7" name="テキスト ボックス 246"/>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76835</xdr:rowOff>
    </xdr:from>
    <xdr:to xmlns:xdr="http://schemas.openxmlformats.org/drawingml/2006/spreadsheetDrawing">
      <xdr:col>55</xdr:col>
      <xdr:colOff>50800</xdr:colOff>
      <xdr:row>61</xdr:row>
      <xdr:rowOff>6985</xdr:rowOff>
    </xdr:to>
    <xdr:sp macro="" textlink="">
      <xdr:nvSpPr>
        <xdr:cNvPr id="248" name="楕円 247"/>
        <xdr:cNvSpPr/>
      </xdr:nvSpPr>
      <xdr:spPr>
        <a:xfrm>
          <a:off x="104267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99695</xdr:rowOff>
    </xdr:from>
    <xdr:ext cx="598805" cy="255270"/>
    <xdr:sp macro="" textlink="">
      <xdr:nvSpPr>
        <xdr:cNvPr id="249" name="【橋りょう・トンネル】&#10;一人当たり有形固定資産（償却資産）額該当値テキスト"/>
        <xdr:cNvSpPr txBox="1"/>
      </xdr:nvSpPr>
      <xdr:spPr>
        <a:xfrm>
          <a:off x="10515600" y="102152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80010</xdr:rowOff>
    </xdr:from>
    <xdr:to xmlns:xdr="http://schemas.openxmlformats.org/drawingml/2006/spreadsheetDrawing">
      <xdr:col>50</xdr:col>
      <xdr:colOff>165100</xdr:colOff>
      <xdr:row>61</xdr:row>
      <xdr:rowOff>10160</xdr:rowOff>
    </xdr:to>
    <xdr:sp macro="" textlink="">
      <xdr:nvSpPr>
        <xdr:cNvPr id="250" name="楕円 249"/>
        <xdr:cNvSpPr/>
      </xdr:nvSpPr>
      <xdr:spPr>
        <a:xfrm>
          <a:off x="9588500" y="1036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127635</xdr:rowOff>
    </xdr:from>
    <xdr:to xmlns:xdr="http://schemas.openxmlformats.org/drawingml/2006/spreadsheetDrawing">
      <xdr:col>55</xdr:col>
      <xdr:colOff>0</xdr:colOff>
      <xdr:row>60</xdr:row>
      <xdr:rowOff>130810</xdr:rowOff>
    </xdr:to>
    <xdr:cxnSp macro="">
      <xdr:nvCxnSpPr>
        <xdr:cNvPr id="251" name="直線コネクタ 250"/>
        <xdr:cNvCxnSpPr/>
      </xdr:nvCxnSpPr>
      <xdr:spPr>
        <a:xfrm flipV="1">
          <a:off x="9639300" y="1041463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81915</xdr:rowOff>
    </xdr:from>
    <xdr:to xmlns:xdr="http://schemas.openxmlformats.org/drawingml/2006/spreadsheetDrawing">
      <xdr:col>46</xdr:col>
      <xdr:colOff>38100</xdr:colOff>
      <xdr:row>61</xdr:row>
      <xdr:rowOff>12065</xdr:rowOff>
    </xdr:to>
    <xdr:sp macro="" textlink="">
      <xdr:nvSpPr>
        <xdr:cNvPr id="252" name="楕円 251"/>
        <xdr:cNvSpPr/>
      </xdr:nvSpPr>
      <xdr:spPr>
        <a:xfrm>
          <a:off x="86995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130810</xdr:rowOff>
    </xdr:from>
    <xdr:to xmlns:xdr="http://schemas.openxmlformats.org/drawingml/2006/spreadsheetDrawing">
      <xdr:col>50</xdr:col>
      <xdr:colOff>114300</xdr:colOff>
      <xdr:row>60</xdr:row>
      <xdr:rowOff>132715</xdr:rowOff>
    </xdr:to>
    <xdr:cxnSp macro="">
      <xdr:nvCxnSpPr>
        <xdr:cNvPr id="253" name="直線コネクタ 252"/>
        <xdr:cNvCxnSpPr/>
      </xdr:nvCxnSpPr>
      <xdr:spPr>
        <a:xfrm flipV="1">
          <a:off x="8750300" y="104178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83185</xdr:rowOff>
    </xdr:from>
    <xdr:to xmlns:xdr="http://schemas.openxmlformats.org/drawingml/2006/spreadsheetDrawing">
      <xdr:col>41</xdr:col>
      <xdr:colOff>101600</xdr:colOff>
      <xdr:row>61</xdr:row>
      <xdr:rowOff>13335</xdr:rowOff>
    </xdr:to>
    <xdr:sp macro="" textlink="">
      <xdr:nvSpPr>
        <xdr:cNvPr id="254" name="楕円 253"/>
        <xdr:cNvSpPr/>
      </xdr:nvSpPr>
      <xdr:spPr>
        <a:xfrm>
          <a:off x="78105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132715</xdr:rowOff>
    </xdr:from>
    <xdr:to xmlns:xdr="http://schemas.openxmlformats.org/drawingml/2006/spreadsheetDrawing">
      <xdr:col>45</xdr:col>
      <xdr:colOff>177800</xdr:colOff>
      <xdr:row>60</xdr:row>
      <xdr:rowOff>133985</xdr:rowOff>
    </xdr:to>
    <xdr:cxnSp macro="">
      <xdr:nvCxnSpPr>
        <xdr:cNvPr id="255" name="直線コネクタ 254"/>
        <xdr:cNvCxnSpPr/>
      </xdr:nvCxnSpPr>
      <xdr:spPr>
        <a:xfrm flipV="1">
          <a:off x="7861300" y="1041971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90170</xdr:rowOff>
    </xdr:from>
    <xdr:to xmlns:xdr="http://schemas.openxmlformats.org/drawingml/2006/spreadsheetDrawing">
      <xdr:col>36</xdr:col>
      <xdr:colOff>165100</xdr:colOff>
      <xdr:row>61</xdr:row>
      <xdr:rowOff>20320</xdr:rowOff>
    </xdr:to>
    <xdr:sp macro="" textlink="">
      <xdr:nvSpPr>
        <xdr:cNvPr id="256" name="楕円 255"/>
        <xdr:cNvSpPr/>
      </xdr:nvSpPr>
      <xdr:spPr>
        <a:xfrm>
          <a:off x="6921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133985</xdr:rowOff>
    </xdr:from>
    <xdr:to xmlns:xdr="http://schemas.openxmlformats.org/drawingml/2006/spreadsheetDrawing">
      <xdr:col>41</xdr:col>
      <xdr:colOff>50800</xdr:colOff>
      <xdr:row>60</xdr:row>
      <xdr:rowOff>140970</xdr:rowOff>
    </xdr:to>
    <xdr:cxnSp macro="">
      <xdr:nvCxnSpPr>
        <xdr:cNvPr id="257" name="直線コネクタ 256"/>
        <xdr:cNvCxnSpPr/>
      </xdr:nvCxnSpPr>
      <xdr:spPr>
        <a:xfrm flipV="1">
          <a:off x="6972300" y="104209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78740</xdr:rowOff>
    </xdr:from>
    <xdr:ext cx="594995" cy="259080"/>
    <xdr:sp macro="" textlink="">
      <xdr:nvSpPr>
        <xdr:cNvPr id="258" name="n_1aveValue【橋りょう・トンネル】&#10;一人当たり有形固定資産（償却資産）額"/>
        <xdr:cNvSpPr txBox="1"/>
      </xdr:nvSpPr>
      <xdr:spPr>
        <a:xfrm>
          <a:off x="9326880" y="1070864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89535</xdr:rowOff>
    </xdr:from>
    <xdr:ext cx="594995" cy="255270"/>
    <xdr:sp macro="" textlink="">
      <xdr:nvSpPr>
        <xdr:cNvPr id="259" name="n_2aveValue【橋りょう・トンネル】&#10;一人当たり有形固定資産（償却資産）額"/>
        <xdr:cNvSpPr txBox="1"/>
      </xdr:nvSpPr>
      <xdr:spPr>
        <a:xfrm>
          <a:off x="8450580" y="107194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85090</xdr:rowOff>
    </xdr:from>
    <xdr:ext cx="594995" cy="259080"/>
    <xdr:sp macro="" textlink="">
      <xdr:nvSpPr>
        <xdr:cNvPr id="260" name="n_3aveValue【橋りょう・トンネル】&#10;一人当たり有形固定資産（償却資産）額"/>
        <xdr:cNvSpPr txBox="1"/>
      </xdr:nvSpPr>
      <xdr:spPr>
        <a:xfrm>
          <a:off x="7561580" y="107149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127635</xdr:rowOff>
    </xdr:from>
    <xdr:ext cx="594995" cy="259080"/>
    <xdr:sp macro="" textlink="">
      <xdr:nvSpPr>
        <xdr:cNvPr id="261" name="n_4aveValue【橋りょう・トンネル】&#10;一人当たり有形固定資産（償却資産）額"/>
        <xdr:cNvSpPr txBox="1"/>
      </xdr:nvSpPr>
      <xdr:spPr>
        <a:xfrm>
          <a:off x="6672580" y="107575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59</xdr:row>
      <xdr:rowOff>26670</xdr:rowOff>
    </xdr:from>
    <xdr:ext cx="594995" cy="259080"/>
    <xdr:sp macro="" textlink="">
      <xdr:nvSpPr>
        <xdr:cNvPr id="262" name="n_1mainValue【橋りょう・トンネル】&#10;一人当たり有形固定資産（償却資産）額"/>
        <xdr:cNvSpPr txBox="1"/>
      </xdr:nvSpPr>
      <xdr:spPr>
        <a:xfrm>
          <a:off x="9326880" y="101422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496,782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59</xdr:row>
      <xdr:rowOff>29210</xdr:rowOff>
    </xdr:from>
    <xdr:ext cx="594995" cy="255270"/>
    <xdr:sp macro="" textlink="">
      <xdr:nvSpPr>
        <xdr:cNvPr id="263" name="n_2mainValue【橋りょう・トンネル】&#10;一人当たり有形固定資産（償却資産）額"/>
        <xdr:cNvSpPr txBox="1"/>
      </xdr:nvSpPr>
      <xdr:spPr>
        <a:xfrm>
          <a:off x="8450580" y="101447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59</xdr:row>
      <xdr:rowOff>29845</xdr:rowOff>
    </xdr:from>
    <xdr:ext cx="594995" cy="255270"/>
    <xdr:sp macro="" textlink="">
      <xdr:nvSpPr>
        <xdr:cNvPr id="264" name="n_3mainValue【橋りょう・トンネル】&#10;一人当たり有形固定資産（償却資産）額"/>
        <xdr:cNvSpPr txBox="1"/>
      </xdr:nvSpPr>
      <xdr:spPr>
        <a:xfrm>
          <a:off x="7561580" y="1014539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494,327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59</xdr:row>
      <xdr:rowOff>36830</xdr:rowOff>
    </xdr:from>
    <xdr:ext cx="594995" cy="259080"/>
    <xdr:sp macro="" textlink="">
      <xdr:nvSpPr>
        <xdr:cNvPr id="265" name="n_4mainValue【橋りょう・トンネル】&#10;一人当たり有形固定資産（償却資産）額"/>
        <xdr:cNvSpPr txBox="1"/>
      </xdr:nvSpPr>
      <xdr:spPr>
        <a:xfrm>
          <a:off x="6672580" y="101523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74" name="テキスト ボックス 273"/>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76" name="テキスト ボックス 275"/>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3550" cy="255270"/>
    <xdr:sp macro="" textlink="">
      <xdr:nvSpPr>
        <xdr:cNvPr id="278" name="テキスト ボックス 277"/>
        <xdr:cNvSpPr txBox="1"/>
      </xdr:nvSpPr>
      <xdr:spPr>
        <a:xfrm>
          <a:off x="294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270"/>
    <xdr:sp macro="" textlink="">
      <xdr:nvSpPr>
        <xdr:cNvPr id="284" name="テキスト ボックス 283"/>
        <xdr:cNvSpPr txBox="1"/>
      </xdr:nvSpPr>
      <xdr:spPr>
        <a:xfrm>
          <a:off x="358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280" cy="259080"/>
    <xdr:sp macro="" textlink="">
      <xdr:nvSpPr>
        <xdr:cNvPr id="288" name="テキスト ボックス 287"/>
        <xdr:cNvSpPr txBox="1"/>
      </xdr:nvSpPr>
      <xdr:spPr>
        <a:xfrm>
          <a:off x="422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87630</xdr:rowOff>
    </xdr:from>
    <xdr:to xmlns:xdr="http://schemas.openxmlformats.org/drawingml/2006/spreadsheetDrawing">
      <xdr:col>24</xdr:col>
      <xdr:colOff>62865</xdr:colOff>
      <xdr:row>86</xdr:row>
      <xdr:rowOff>102870</xdr:rowOff>
    </xdr:to>
    <xdr:cxnSp macro="">
      <xdr:nvCxnSpPr>
        <xdr:cNvPr id="290" name="直線コネクタ 289"/>
        <xdr:cNvCxnSpPr/>
      </xdr:nvCxnSpPr>
      <xdr:spPr>
        <a:xfrm flipV="1">
          <a:off x="4634865" y="134607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106680</xdr:rowOff>
    </xdr:from>
    <xdr:ext cx="405130" cy="259080"/>
    <xdr:sp macro="" textlink="">
      <xdr:nvSpPr>
        <xdr:cNvPr id="291" name="【公営住宅】&#10;有形固定資産減価償却率最小値テキスト"/>
        <xdr:cNvSpPr txBox="1"/>
      </xdr:nvSpPr>
      <xdr:spPr>
        <a:xfrm>
          <a:off x="4673600" y="1485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102870</xdr:rowOff>
    </xdr:from>
    <xdr:to xmlns:xdr="http://schemas.openxmlformats.org/drawingml/2006/spreadsheetDrawing">
      <xdr:col>24</xdr:col>
      <xdr:colOff>152400</xdr:colOff>
      <xdr:row>86</xdr:row>
      <xdr:rowOff>102870</xdr:rowOff>
    </xdr:to>
    <xdr:cxnSp macro="">
      <xdr:nvCxnSpPr>
        <xdr:cNvPr id="292" name="直線コネクタ 291"/>
        <xdr:cNvCxnSpPr/>
      </xdr:nvCxnSpPr>
      <xdr:spPr>
        <a:xfrm>
          <a:off x="4546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34290</xdr:rowOff>
    </xdr:from>
    <xdr:ext cx="405130" cy="259080"/>
    <xdr:sp macro="" textlink="">
      <xdr:nvSpPr>
        <xdr:cNvPr id="293" name="【公営住宅】&#10;有形固定資産減価償却率最大値テキスト"/>
        <xdr:cNvSpPr txBox="1"/>
      </xdr:nvSpPr>
      <xdr:spPr>
        <a:xfrm>
          <a:off x="4673600" y="1323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87630</xdr:rowOff>
    </xdr:from>
    <xdr:to xmlns:xdr="http://schemas.openxmlformats.org/drawingml/2006/spreadsheetDrawing">
      <xdr:col>24</xdr:col>
      <xdr:colOff>152400</xdr:colOff>
      <xdr:row>78</xdr:row>
      <xdr:rowOff>87630</xdr:rowOff>
    </xdr:to>
    <xdr:cxnSp macro="">
      <xdr:nvCxnSpPr>
        <xdr:cNvPr id="294" name="直線コネクタ 293"/>
        <xdr:cNvCxnSpPr/>
      </xdr:nvCxnSpPr>
      <xdr:spPr>
        <a:xfrm>
          <a:off x="4546600" y="1346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92075</xdr:rowOff>
    </xdr:from>
    <xdr:ext cx="405130" cy="259080"/>
    <xdr:sp macro="" textlink="">
      <xdr:nvSpPr>
        <xdr:cNvPr id="295" name="【公営住宅】&#10;有形固定資産減価償却率平均値テキスト"/>
        <xdr:cNvSpPr txBox="1"/>
      </xdr:nvSpPr>
      <xdr:spPr>
        <a:xfrm>
          <a:off x="4673600" y="14150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69215</xdr:rowOff>
    </xdr:from>
    <xdr:to xmlns:xdr="http://schemas.openxmlformats.org/drawingml/2006/spreadsheetDrawing">
      <xdr:col>24</xdr:col>
      <xdr:colOff>114300</xdr:colOff>
      <xdr:row>83</xdr:row>
      <xdr:rowOff>170815</xdr:rowOff>
    </xdr:to>
    <xdr:sp macro="" textlink="">
      <xdr:nvSpPr>
        <xdr:cNvPr id="296" name="フローチャート: 判断 295"/>
        <xdr:cNvSpPr/>
      </xdr:nvSpPr>
      <xdr:spPr>
        <a:xfrm>
          <a:off x="45847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48260</xdr:rowOff>
    </xdr:from>
    <xdr:to xmlns:xdr="http://schemas.openxmlformats.org/drawingml/2006/spreadsheetDrawing">
      <xdr:col>20</xdr:col>
      <xdr:colOff>38100</xdr:colOff>
      <xdr:row>83</xdr:row>
      <xdr:rowOff>149860</xdr:rowOff>
    </xdr:to>
    <xdr:sp macro="" textlink="">
      <xdr:nvSpPr>
        <xdr:cNvPr id="297" name="フローチャート: 判断 296"/>
        <xdr:cNvSpPr/>
      </xdr:nvSpPr>
      <xdr:spPr>
        <a:xfrm>
          <a:off x="37465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130175</xdr:rowOff>
    </xdr:from>
    <xdr:to xmlns:xdr="http://schemas.openxmlformats.org/drawingml/2006/spreadsheetDrawing">
      <xdr:col>15</xdr:col>
      <xdr:colOff>101600</xdr:colOff>
      <xdr:row>83</xdr:row>
      <xdr:rowOff>60325</xdr:rowOff>
    </xdr:to>
    <xdr:sp macro="" textlink="">
      <xdr:nvSpPr>
        <xdr:cNvPr id="298" name="フローチャート: 判断 297"/>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69215</xdr:rowOff>
    </xdr:from>
    <xdr:to xmlns:xdr="http://schemas.openxmlformats.org/drawingml/2006/spreadsheetDrawing">
      <xdr:col>10</xdr:col>
      <xdr:colOff>165100</xdr:colOff>
      <xdr:row>82</xdr:row>
      <xdr:rowOff>170815</xdr:rowOff>
    </xdr:to>
    <xdr:sp macro="" textlink="">
      <xdr:nvSpPr>
        <xdr:cNvPr id="299" name="フローチャート: 判断 298"/>
        <xdr:cNvSpPr/>
      </xdr:nvSpPr>
      <xdr:spPr>
        <a:xfrm>
          <a:off x="1968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34925</xdr:rowOff>
    </xdr:from>
    <xdr:to xmlns:xdr="http://schemas.openxmlformats.org/drawingml/2006/spreadsheetDrawing">
      <xdr:col>6</xdr:col>
      <xdr:colOff>38100</xdr:colOff>
      <xdr:row>82</xdr:row>
      <xdr:rowOff>136525</xdr:rowOff>
    </xdr:to>
    <xdr:sp macro="" textlink="">
      <xdr:nvSpPr>
        <xdr:cNvPr id="300" name="フローチャート: 判断 299"/>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80645</xdr:rowOff>
    </xdr:from>
    <xdr:to xmlns:xdr="http://schemas.openxmlformats.org/drawingml/2006/spreadsheetDrawing">
      <xdr:col>24</xdr:col>
      <xdr:colOff>114300</xdr:colOff>
      <xdr:row>84</xdr:row>
      <xdr:rowOff>10795</xdr:rowOff>
    </xdr:to>
    <xdr:sp macro="" textlink="">
      <xdr:nvSpPr>
        <xdr:cNvPr id="306" name="楕円 305"/>
        <xdr:cNvSpPr/>
      </xdr:nvSpPr>
      <xdr:spPr>
        <a:xfrm>
          <a:off x="45847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59055</xdr:rowOff>
    </xdr:from>
    <xdr:ext cx="405130" cy="259080"/>
    <xdr:sp macro="" textlink="">
      <xdr:nvSpPr>
        <xdr:cNvPr id="307" name="【公営住宅】&#10;有形固定資産減価償却率該当値テキスト"/>
        <xdr:cNvSpPr txBox="1"/>
      </xdr:nvSpPr>
      <xdr:spPr>
        <a:xfrm>
          <a:off x="4673600" y="14289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88265</xdr:rowOff>
    </xdr:from>
    <xdr:to xmlns:xdr="http://schemas.openxmlformats.org/drawingml/2006/spreadsheetDrawing">
      <xdr:col>20</xdr:col>
      <xdr:colOff>38100</xdr:colOff>
      <xdr:row>84</xdr:row>
      <xdr:rowOff>18415</xdr:rowOff>
    </xdr:to>
    <xdr:sp macro="" textlink="">
      <xdr:nvSpPr>
        <xdr:cNvPr id="308" name="楕円 307"/>
        <xdr:cNvSpPr/>
      </xdr:nvSpPr>
      <xdr:spPr>
        <a:xfrm>
          <a:off x="3746500" y="1431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132080</xdr:rowOff>
    </xdr:from>
    <xdr:to xmlns:xdr="http://schemas.openxmlformats.org/drawingml/2006/spreadsheetDrawing">
      <xdr:col>24</xdr:col>
      <xdr:colOff>63500</xdr:colOff>
      <xdr:row>83</xdr:row>
      <xdr:rowOff>139065</xdr:rowOff>
    </xdr:to>
    <xdr:cxnSp macro="">
      <xdr:nvCxnSpPr>
        <xdr:cNvPr id="309" name="直線コネクタ 308"/>
        <xdr:cNvCxnSpPr/>
      </xdr:nvCxnSpPr>
      <xdr:spPr>
        <a:xfrm flipV="1">
          <a:off x="3797300" y="1436243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50165</xdr:rowOff>
    </xdr:from>
    <xdr:to xmlns:xdr="http://schemas.openxmlformats.org/drawingml/2006/spreadsheetDrawing">
      <xdr:col>15</xdr:col>
      <xdr:colOff>101600</xdr:colOff>
      <xdr:row>83</xdr:row>
      <xdr:rowOff>151765</xdr:rowOff>
    </xdr:to>
    <xdr:sp macro="" textlink="">
      <xdr:nvSpPr>
        <xdr:cNvPr id="310" name="楕円 309"/>
        <xdr:cNvSpPr/>
      </xdr:nvSpPr>
      <xdr:spPr>
        <a:xfrm>
          <a:off x="2857500" y="1428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100965</xdr:rowOff>
    </xdr:from>
    <xdr:to xmlns:xdr="http://schemas.openxmlformats.org/drawingml/2006/spreadsheetDrawing">
      <xdr:col>19</xdr:col>
      <xdr:colOff>177800</xdr:colOff>
      <xdr:row>83</xdr:row>
      <xdr:rowOff>139065</xdr:rowOff>
    </xdr:to>
    <xdr:cxnSp macro="">
      <xdr:nvCxnSpPr>
        <xdr:cNvPr id="311" name="直線コネクタ 310"/>
        <xdr:cNvCxnSpPr/>
      </xdr:nvCxnSpPr>
      <xdr:spPr>
        <a:xfrm>
          <a:off x="2908300" y="1433131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15875</xdr:rowOff>
    </xdr:from>
    <xdr:to xmlns:xdr="http://schemas.openxmlformats.org/drawingml/2006/spreadsheetDrawing">
      <xdr:col>10</xdr:col>
      <xdr:colOff>165100</xdr:colOff>
      <xdr:row>83</xdr:row>
      <xdr:rowOff>117475</xdr:rowOff>
    </xdr:to>
    <xdr:sp macro="" textlink="">
      <xdr:nvSpPr>
        <xdr:cNvPr id="312" name="楕円 311"/>
        <xdr:cNvSpPr/>
      </xdr:nvSpPr>
      <xdr:spPr>
        <a:xfrm>
          <a:off x="1968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66675</xdr:rowOff>
    </xdr:from>
    <xdr:to xmlns:xdr="http://schemas.openxmlformats.org/drawingml/2006/spreadsheetDrawing">
      <xdr:col>15</xdr:col>
      <xdr:colOff>50800</xdr:colOff>
      <xdr:row>83</xdr:row>
      <xdr:rowOff>100965</xdr:rowOff>
    </xdr:to>
    <xdr:cxnSp macro="">
      <xdr:nvCxnSpPr>
        <xdr:cNvPr id="313" name="直線コネクタ 312"/>
        <xdr:cNvCxnSpPr/>
      </xdr:nvCxnSpPr>
      <xdr:spPr>
        <a:xfrm>
          <a:off x="2019300" y="142970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154940</xdr:rowOff>
    </xdr:from>
    <xdr:to xmlns:xdr="http://schemas.openxmlformats.org/drawingml/2006/spreadsheetDrawing">
      <xdr:col>6</xdr:col>
      <xdr:colOff>38100</xdr:colOff>
      <xdr:row>83</xdr:row>
      <xdr:rowOff>85090</xdr:rowOff>
    </xdr:to>
    <xdr:sp macro="" textlink="">
      <xdr:nvSpPr>
        <xdr:cNvPr id="314" name="楕円 313"/>
        <xdr:cNvSpPr/>
      </xdr:nvSpPr>
      <xdr:spPr>
        <a:xfrm>
          <a:off x="1079500" y="1421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34290</xdr:rowOff>
    </xdr:from>
    <xdr:to xmlns:xdr="http://schemas.openxmlformats.org/drawingml/2006/spreadsheetDrawing">
      <xdr:col>10</xdr:col>
      <xdr:colOff>114300</xdr:colOff>
      <xdr:row>83</xdr:row>
      <xdr:rowOff>66675</xdr:rowOff>
    </xdr:to>
    <xdr:cxnSp macro="">
      <xdr:nvCxnSpPr>
        <xdr:cNvPr id="315" name="直線コネクタ 314"/>
        <xdr:cNvCxnSpPr/>
      </xdr:nvCxnSpPr>
      <xdr:spPr>
        <a:xfrm>
          <a:off x="1130300" y="1426464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166370</xdr:rowOff>
    </xdr:from>
    <xdr:ext cx="405130" cy="255270"/>
    <xdr:sp macro="" textlink="">
      <xdr:nvSpPr>
        <xdr:cNvPr id="316" name="n_1aveValue【公営住宅】&#10;有形固定資産減価償却率"/>
        <xdr:cNvSpPr txBox="1"/>
      </xdr:nvSpPr>
      <xdr:spPr>
        <a:xfrm>
          <a:off x="3582035" y="1405382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76835</xdr:rowOff>
    </xdr:from>
    <xdr:ext cx="401320" cy="255270"/>
    <xdr:sp macro="" textlink="">
      <xdr:nvSpPr>
        <xdr:cNvPr id="317" name="n_2aveValue【公営住宅】&#10;有形固定資産減価償却率"/>
        <xdr:cNvSpPr txBox="1"/>
      </xdr:nvSpPr>
      <xdr:spPr>
        <a:xfrm>
          <a:off x="2705735" y="139642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15875</xdr:rowOff>
    </xdr:from>
    <xdr:ext cx="401320" cy="259080"/>
    <xdr:sp macro="" textlink="">
      <xdr:nvSpPr>
        <xdr:cNvPr id="318" name="n_3aveValue【公営住宅】&#10;有形固定資産減価償却率"/>
        <xdr:cNvSpPr txBox="1"/>
      </xdr:nvSpPr>
      <xdr:spPr>
        <a:xfrm>
          <a:off x="1816735" y="13903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153035</xdr:rowOff>
    </xdr:from>
    <xdr:ext cx="401320" cy="259080"/>
    <xdr:sp macro="" textlink="">
      <xdr:nvSpPr>
        <xdr:cNvPr id="319" name="n_4aveValue【公営住宅】&#10;有形固定資産減価償却率"/>
        <xdr:cNvSpPr txBox="1"/>
      </xdr:nvSpPr>
      <xdr:spPr>
        <a:xfrm>
          <a:off x="927735" y="138690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9525</xdr:rowOff>
    </xdr:from>
    <xdr:ext cx="405130" cy="255270"/>
    <xdr:sp macro="" textlink="">
      <xdr:nvSpPr>
        <xdr:cNvPr id="320" name="n_1mainValue【公営住宅】&#10;有形固定資産減価償却率"/>
        <xdr:cNvSpPr txBox="1"/>
      </xdr:nvSpPr>
      <xdr:spPr>
        <a:xfrm>
          <a:off x="3582035" y="1441132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143510</xdr:rowOff>
    </xdr:from>
    <xdr:ext cx="401320" cy="255270"/>
    <xdr:sp macro="" textlink="">
      <xdr:nvSpPr>
        <xdr:cNvPr id="321" name="n_2mainValue【公営住宅】&#10;有形固定資産減価償却率"/>
        <xdr:cNvSpPr txBox="1"/>
      </xdr:nvSpPr>
      <xdr:spPr>
        <a:xfrm>
          <a:off x="2705735" y="143738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109220</xdr:rowOff>
    </xdr:from>
    <xdr:ext cx="401320" cy="255270"/>
    <xdr:sp macro="" textlink="">
      <xdr:nvSpPr>
        <xdr:cNvPr id="322" name="n_3mainValue【公営住宅】&#10;有形固定資産減価償却率"/>
        <xdr:cNvSpPr txBox="1"/>
      </xdr:nvSpPr>
      <xdr:spPr>
        <a:xfrm>
          <a:off x="1816735" y="143395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76200</xdr:rowOff>
    </xdr:from>
    <xdr:ext cx="401320" cy="255270"/>
    <xdr:sp macro="" textlink="">
      <xdr:nvSpPr>
        <xdr:cNvPr id="323" name="n_4mainValue【公営住宅】&#10;有形固定資産減価償却率"/>
        <xdr:cNvSpPr txBox="1"/>
      </xdr:nvSpPr>
      <xdr:spPr>
        <a:xfrm>
          <a:off x="927735" y="143065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32" name="テキスト ボックス 331"/>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3550" cy="255270"/>
    <xdr:sp macro="" textlink="">
      <xdr:nvSpPr>
        <xdr:cNvPr id="335" name="テキスト ボックス 334"/>
        <xdr:cNvSpPr txBox="1"/>
      </xdr:nvSpPr>
      <xdr:spPr>
        <a:xfrm>
          <a:off x="6136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3550" cy="259080"/>
    <xdr:sp macro="" textlink="">
      <xdr:nvSpPr>
        <xdr:cNvPr id="337" name="テキスト ボックス 336"/>
        <xdr:cNvSpPr txBox="1"/>
      </xdr:nvSpPr>
      <xdr:spPr>
        <a:xfrm>
          <a:off x="6136640" y="1433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3550" cy="259080"/>
    <xdr:sp macro="" textlink="">
      <xdr:nvSpPr>
        <xdr:cNvPr id="339" name="テキスト ボックス 338"/>
        <xdr:cNvSpPr txBox="1"/>
      </xdr:nvSpPr>
      <xdr:spPr>
        <a:xfrm>
          <a:off x="6136640" y="1395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3550" cy="255270"/>
    <xdr:sp macro="" textlink="">
      <xdr:nvSpPr>
        <xdr:cNvPr id="341" name="テキスト ボックス 340"/>
        <xdr:cNvSpPr txBox="1"/>
      </xdr:nvSpPr>
      <xdr:spPr>
        <a:xfrm>
          <a:off x="6136640" y="1357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3550" cy="259080"/>
    <xdr:sp macro="" textlink="">
      <xdr:nvSpPr>
        <xdr:cNvPr id="343" name="テキスト ボックス 342"/>
        <xdr:cNvSpPr txBox="1"/>
      </xdr:nvSpPr>
      <xdr:spPr>
        <a:xfrm>
          <a:off x="6136640" y="1319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45" name="テキスト ボックス 344"/>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96520</xdr:rowOff>
    </xdr:from>
    <xdr:to xmlns:xdr="http://schemas.openxmlformats.org/drawingml/2006/spreadsheetDrawing">
      <xdr:col>54</xdr:col>
      <xdr:colOff>189865</xdr:colOff>
      <xdr:row>86</xdr:row>
      <xdr:rowOff>80645</xdr:rowOff>
    </xdr:to>
    <xdr:cxnSp macro="">
      <xdr:nvCxnSpPr>
        <xdr:cNvPr id="347" name="直線コネクタ 346"/>
        <xdr:cNvCxnSpPr/>
      </xdr:nvCxnSpPr>
      <xdr:spPr>
        <a:xfrm flipV="1">
          <a:off x="10476865" y="132981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84455</xdr:rowOff>
    </xdr:from>
    <xdr:ext cx="469900" cy="259080"/>
    <xdr:sp macro="" textlink="">
      <xdr:nvSpPr>
        <xdr:cNvPr id="348" name="【公営住宅】&#10;一人当たり面積最小値テキスト"/>
        <xdr:cNvSpPr txBox="1"/>
      </xdr:nvSpPr>
      <xdr:spPr>
        <a:xfrm>
          <a:off x="10515600" y="14829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80645</xdr:rowOff>
    </xdr:from>
    <xdr:to xmlns:xdr="http://schemas.openxmlformats.org/drawingml/2006/spreadsheetDrawing">
      <xdr:col>55</xdr:col>
      <xdr:colOff>88900</xdr:colOff>
      <xdr:row>86</xdr:row>
      <xdr:rowOff>80645</xdr:rowOff>
    </xdr:to>
    <xdr:cxnSp macro="">
      <xdr:nvCxnSpPr>
        <xdr:cNvPr id="349" name="直線コネクタ 348"/>
        <xdr:cNvCxnSpPr/>
      </xdr:nvCxnSpPr>
      <xdr:spPr>
        <a:xfrm>
          <a:off x="10388600" y="1482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43180</xdr:rowOff>
    </xdr:from>
    <xdr:ext cx="469900" cy="255270"/>
    <xdr:sp macro="" textlink="">
      <xdr:nvSpPr>
        <xdr:cNvPr id="350" name="【公営住宅】&#10;一人当たり面積最大値テキスト"/>
        <xdr:cNvSpPr txBox="1"/>
      </xdr:nvSpPr>
      <xdr:spPr>
        <a:xfrm>
          <a:off x="10515600" y="130733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96520</xdr:rowOff>
    </xdr:from>
    <xdr:to xmlns:xdr="http://schemas.openxmlformats.org/drawingml/2006/spreadsheetDrawing">
      <xdr:col>55</xdr:col>
      <xdr:colOff>88900</xdr:colOff>
      <xdr:row>77</xdr:row>
      <xdr:rowOff>96520</xdr:rowOff>
    </xdr:to>
    <xdr:cxnSp macro="">
      <xdr:nvCxnSpPr>
        <xdr:cNvPr id="351" name="直線コネクタ 350"/>
        <xdr:cNvCxnSpPr/>
      </xdr:nvCxnSpPr>
      <xdr:spPr>
        <a:xfrm>
          <a:off x="10388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139700</xdr:rowOff>
    </xdr:from>
    <xdr:ext cx="469900" cy="259080"/>
    <xdr:sp macro="" textlink="">
      <xdr:nvSpPr>
        <xdr:cNvPr id="352" name="【公営住宅】&#10;一人当たり面積平均値テキスト"/>
        <xdr:cNvSpPr txBox="1"/>
      </xdr:nvSpPr>
      <xdr:spPr>
        <a:xfrm>
          <a:off x="10515600" y="14370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116840</xdr:rowOff>
    </xdr:from>
    <xdr:to xmlns:xdr="http://schemas.openxmlformats.org/drawingml/2006/spreadsheetDrawing">
      <xdr:col>55</xdr:col>
      <xdr:colOff>50800</xdr:colOff>
      <xdr:row>85</xdr:row>
      <xdr:rowOff>46990</xdr:rowOff>
    </xdr:to>
    <xdr:sp macro="" textlink="">
      <xdr:nvSpPr>
        <xdr:cNvPr id="353" name="フローチャート: 判断 352"/>
        <xdr:cNvSpPr/>
      </xdr:nvSpPr>
      <xdr:spPr>
        <a:xfrm>
          <a:off x="10426700" y="145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113030</xdr:rowOff>
    </xdr:from>
    <xdr:to xmlns:xdr="http://schemas.openxmlformats.org/drawingml/2006/spreadsheetDrawing">
      <xdr:col>50</xdr:col>
      <xdr:colOff>165100</xdr:colOff>
      <xdr:row>85</xdr:row>
      <xdr:rowOff>43180</xdr:rowOff>
    </xdr:to>
    <xdr:sp macro="" textlink="">
      <xdr:nvSpPr>
        <xdr:cNvPr id="354" name="フローチャート: 判断 353"/>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100330</xdr:rowOff>
    </xdr:from>
    <xdr:to xmlns:xdr="http://schemas.openxmlformats.org/drawingml/2006/spreadsheetDrawing">
      <xdr:col>46</xdr:col>
      <xdr:colOff>38100</xdr:colOff>
      <xdr:row>85</xdr:row>
      <xdr:rowOff>30480</xdr:rowOff>
    </xdr:to>
    <xdr:sp macro="" textlink="">
      <xdr:nvSpPr>
        <xdr:cNvPr id="355" name="フローチャート: 判断 354"/>
        <xdr:cNvSpPr/>
      </xdr:nvSpPr>
      <xdr:spPr>
        <a:xfrm>
          <a:off x="8699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102235</xdr:rowOff>
    </xdr:from>
    <xdr:to xmlns:xdr="http://schemas.openxmlformats.org/drawingml/2006/spreadsheetDrawing">
      <xdr:col>41</xdr:col>
      <xdr:colOff>101600</xdr:colOff>
      <xdr:row>85</xdr:row>
      <xdr:rowOff>32385</xdr:rowOff>
    </xdr:to>
    <xdr:sp macro="" textlink="">
      <xdr:nvSpPr>
        <xdr:cNvPr id="356" name="フローチャート: 判断 355"/>
        <xdr:cNvSpPr/>
      </xdr:nvSpPr>
      <xdr:spPr>
        <a:xfrm>
          <a:off x="7810500" y="145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112395</xdr:rowOff>
    </xdr:from>
    <xdr:to xmlns:xdr="http://schemas.openxmlformats.org/drawingml/2006/spreadsheetDrawing">
      <xdr:col>36</xdr:col>
      <xdr:colOff>165100</xdr:colOff>
      <xdr:row>85</xdr:row>
      <xdr:rowOff>42545</xdr:rowOff>
    </xdr:to>
    <xdr:sp macro="" textlink="">
      <xdr:nvSpPr>
        <xdr:cNvPr id="357" name="フローチャート: 判断 356"/>
        <xdr:cNvSpPr/>
      </xdr:nvSpPr>
      <xdr:spPr>
        <a:xfrm>
          <a:off x="69215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27940</xdr:rowOff>
    </xdr:from>
    <xdr:to xmlns:xdr="http://schemas.openxmlformats.org/drawingml/2006/spreadsheetDrawing">
      <xdr:col>55</xdr:col>
      <xdr:colOff>50800</xdr:colOff>
      <xdr:row>86</xdr:row>
      <xdr:rowOff>129540</xdr:rowOff>
    </xdr:to>
    <xdr:sp macro="" textlink="">
      <xdr:nvSpPr>
        <xdr:cNvPr id="363" name="楕円 362"/>
        <xdr:cNvSpPr/>
      </xdr:nvSpPr>
      <xdr:spPr>
        <a:xfrm>
          <a:off x="10426700" y="1477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114300</xdr:rowOff>
    </xdr:from>
    <xdr:ext cx="469900" cy="259080"/>
    <xdr:sp macro="" textlink="">
      <xdr:nvSpPr>
        <xdr:cNvPr id="364" name="【公営住宅】&#10;一人当たり面積該当値テキスト"/>
        <xdr:cNvSpPr txBox="1"/>
      </xdr:nvSpPr>
      <xdr:spPr>
        <a:xfrm>
          <a:off x="10515600" y="1468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22860</xdr:rowOff>
    </xdr:from>
    <xdr:to xmlns:xdr="http://schemas.openxmlformats.org/drawingml/2006/spreadsheetDrawing">
      <xdr:col>50</xdr:col>
      <xdr:colOff>165100</xdr:colOff>
      <xdr:row>86</xdr:row>
      <xdr:rowOff>124460</xdr:rowOff>
    </xdr:to>
    <xdr:sp macro="" textlink="">
      <xdr:nvSpPr>
        <xdr:cNvPr id="365" name="楕円 364"/>
        <xdr:cNvSpPr/>
      </xdr:nvSpPr>
      <xdr:spPr>
        <a:xfrm>
          <a:off x="9588500" y="1476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73660</xdr:rowOff>
    </xdr:from>
    <xdr:to xmlns:xdr="http://schemas.openxmlformats.org/drawingml/2006/spreadsheetDrawing">
      <xdr:col>55</xdr:col>
      <xdr:colOff>0</xdr:colOff>
      <xdr:row>86</xdr:row>
      <xdr:rowOff>78740</xdr:rowOff>
    </xdr:to>
    <xdr:cxnSp macro="">
      <xdr:nvCxnSpPr>
        <xdr:cNvPr id="366" name="直線コネクタ 365"/>
        <xdr:cNvCxnSpPr/>
      </xdr:nvCxnSpPr>
      <xdr:spPr>
        <a:xfrm>
          <a:off x="9639300" y="1481836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22860</xdr:rowOff>
    </xdr:from>
    <xdr:to xmlns:xdr="http://schemas.openxmlformats.org/drawingml/2006/spreadsheetDrawing">
      <xdr:col>46</xdr:col>
      <xdr:colOff>38100</xdr:colOff>
      <xdr:row>86</xdr:row>
      <xdr:rowOff>124460</xdr:rowOff>
    </xdr:to>
    <xdr:sp macro="" textlink="">
      <xdr:nvSpPr>
        <xdr:cNvPr id="367" name="楕円 366"/>
        <xdr:cNvSpPr/>
      </xdr:nvSpPr>
      <xdr:spPr>
        <a:xfrm>
          <a:off x="8699500" y="1476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73660</xdr:rowOff>
    </xdr:from>
    <xdr:to xmlns:xdr="http://schemas.openxmlformats.org/drawingml/2006/spreadsheetDrawing">
      <xdr:col>50</xdr:col>
      <xdr:colOff>114300</xdr:colOff>
      <xdr:row>86</xdr:row>
      <xdr:rowOff>73660</xdr:rowOff>
    </xdr:to>
    <xdr:cxnSp macro="">
      <xdr:nvCxnSpPr>
        <xdr:cNvPr id="368" name="直線コネクタ 367"/>
        <xdr:cNvCxnSpPr/>
      </xdr:nvCxnSpPr>
      <xdr:spPr>
        <a:xfrm>
          <a:off x="8750300" y="14818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22225</xdr:rowOff>
    </xdr:from>
    <xdr:to xmlns:xdr="http://schemas.openxmlformats.org/drawingml/2006/spreadsheetDrawing">
      <xdr:col>41</xdr:col>
      <xdr:colOff>101600</xdr:colOff>
      <xdr:row>86</xdr:row>
      <xdr:rowOff>123825</xdr:rowOff>
    </xdr:to>
    <xdr:sp macro="" textlink="">
      <xdr:nvSpPr>
        <xdr:cNvPr id="369" name="楕円 368"/>
        <xdr:cNvSpPr/>
      </xdr:nvSpPr>
      <xdr:spPr>
        <a:xfrm>
          <a:off x="7810500" y="1476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73025</xdr:rowOff>
    </xdr:from>
    <xdr:to xmlns:xdr="http://schemas.openxmlformats.org/drawingml/2006/spreadsheetDrawing">
      <xdr:col>45</xdr:col>
      <xdr:colOff>177800</xdr:colOff>
      <xdr:row>86</xdr:row>
      <xdr:rowOff>73660</xdr:rowOff>
    </xdr:to>
    <xdr:cxnSp macro="">
      <xdr:nvCxnSpPr>
        <xdr:cNvPr id="370" name="直線コネクタ 369"/>
        <xdr:cNvCxnSpPr/>
      </xdr:nvCxnSpPr>
      <xdr:spPr>
        <a:xfrm>
          <a:off x="7861300" y="148177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22860</xdr:rowOff>
    </xdr:from>
    <xdr:to xmlns:xdr="http://schemas.openxmlformats.org/drawingml/2006/spreadsheetDrawing">
      <xdr:col>36</xdr:col>
      <xdr:colOff>165100</xdr:colOff>
      <xdr:row>86</xdr:row>
      <xdr:rowOff>124460</xdr:rowOff>
    </xdr:to>
    <xdr:sp macro="" textlink="">
      <xdr:nvSpPr>
        <xdr:cNvPr id="371" name="楕円 370"/>
        <xdr:cNvSpPr/>
      </xdr:nvSpPr>
      <xdr:spPr>
        <a:xfrm>
          <a:off x="6921500" y="1476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73025</xdr:rowOff>
    </xdr:from>
    <xdr:to xmlns:xdr="http://schemas.openxmlformats.org/drawingml/2006/spreadsheetDrawing">
      <xdr:col>41</xdr:col>
      <xdr:colOff>50800</xdr:colOff>
      <xdr:row>86</xdr:row>
      <xdr:rowOff>73660</xdr:rowOff>
    </xdr:to>
    <xdr:cxnSp macro="">
      <xdr:nvCxnSpPr>
        <xdr:cNvPr id="372" name="直線コネクタ 371"/>
        <xdr:cNvCxnSpPr/>
      </xdr:nvCxnSpPr>
      <xdr:spPr>
        <a:xfrm flipV="1">
          <a:off x="6972300" y="148177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59690</xdr:rowOff>
    </xdr:from>
    <xdr:ext cx="469900" cy="259080"/>
    <xdr:sp macro="" textlink="">
      <xdr:nvSpPr>
        <xdr:cNvPr id="373" name="n_1aveValue【公営住宅】&#10;一人当たり面積"/>
        <xdr:cNvSpPr txBox="1"/>
      </xdr:nvSpPr>
      <xdr:spPr>
        <a:xfrm>
          <a:off x="9391650" y="14290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46990</xdr:rowOff>
    </xdr:from>
    <xdr:ext cx="466090" cy="259080"/>
    <xdr:sp macro="" textlink="">
      <xdr:nvSpPr>
        <xdr:cNvPr id="374" name="n_2aveValue【公営住宅】&#10;一人当たり面積"/>
        <xdr:cNvSpPr txBox="1"/>
      </xdr:nvSpPr>
      <xdr:spPr>
        <a:xfrm>
          <a:off x="8515350" y="142773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48895</xdr:rowOff>
    </xdr:from>
    <xdr:ext cx="466090" cy="259080"/>
    <xdr:sp macro="" textlink="">
      <xdr:nvSpPr>
        <xdr:cNvPr id="375" name="n_3aveValue【公営住宅】&#10;一人当たり面積"/>
        <xdr:cNvSpPr txBox="1"/>
      </xdr:nvSpPr>
      <xdr:spPr>
        <a:xfrm>
          <a:off x="7626350" y="142792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59055</xdr:rowOff>
    </xdr:from>
    <xdr:ext cx="466090" cy="259080"/>
    <xdr:sp macro="" textlink="">
      <xdr:nvSpPr>
        <xdr:cNvPr id="376" name="n_4aveValue【公営住宅】&#10;一人当たり面積"/>
        <xdr:cNvSpPr txBox="1"/>
      </xdr:nvSpPr>
      <xdr:spPr>
        <a:xfrm>
          <a:off x="6737350" y="142894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115570</xdr:rowOff>
    </xdr:from>
    <xdr:ext cx="469900" cy="259080"/>
    <xdr:sp macro="" textlink="">
      <xdr:nvSpPr>
        <xdr:cNvPr id="377" name="n_1mainValue【公営住宅】&#10;一人当たり面積"/>
        <xdr:cNvSpPr txBox="1"/>
      </xdr:nvSpPr>
      <xdr:spPr>
        <a:xfrm>
          <a:off x="9391650" y="14860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115570</xdr:rowOff>
    </xdr:from>
    <xdr:ext cx="466090" cy="259080"/>
    <xdr:sp macro="" textlink="">
      <xdr:nvSpPr>
        <xdr:cNvPr id="378" name="n_2mainValue【公営住宅】&#10;一人当たり面積"/>
        <xdr:cNvSpPr txBox="1"/>
      </xdr:nvSpPr>
      <xdr:spPr>
        <a:xfrm>
          <a:off x="8515350" y="14860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114935</xdr:rowOff>
    </xdr:from>
    <xdr:ext cx="466090" cy="259080"/>
    <xdr:sp macro="" textlink="">
      <xdr:nvSpPr>
        <xdr:cNvPr id="379" name="n_3mainValue【公営住宅】&#10;一人当たり面積"/>
        <xdr:cNvSpPr txBox="1"/>
      </xdr:nvSpPr>
      <xdr:spPr>
        <a:xfrm>
          <a:off x="7626350" y="148596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115570</xdr:rowOff>
    </xdr:from>
    <xdr:ext cx="466090" cy="259080"/>
    <xdr:sp macro="" textlink="">
      <xdr:nvSpPr>
        <xdr:cNvPr id="380" name="n_4mainValue【公営住宅】&#10;一人当たり面積"/>
        <xdr:cNvSpPr txBox="1"/>
      </xdr:nvSpPr>
      <xdr:spPr>
        <a:xfrm>
          <a:off x="6737350" y="148602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85,781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405" name="テキスト ボックス 404"/>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407" name="テキスト ボックス 406"/>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8" name="直線コネクタ 4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3550" cy="255270"/>
    <xdr:sp macro="" textlink="">
      <xdr:nvSpPr>
        <xdr:cNvPr id="409" name="テキスト ボックス 408"/>
        <xdr:cNvSpPr txBox="1"/>
      </xdr:nvSpPr>
      <xdr:spPr>
        <a:xfrm>
          <a:off x="11978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10" name="直線コネクタ 4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1" name="テキスト ボックス 4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2" name="直線コネクタ 4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270"/>
    <xdr:sp macro="" textlink="">
      <xdr:nvSpPr>
        <xdr:cNvPr id="413" name="テキスト ボックス 412"/>
        <xdr:cNvSpPr txBox="1"/>
      </xdr:nvSpPr>
      <xdr:spPr>
        <a:xfrm>
          <a:off x="12042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4" name="直線コネクタ 4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5" name="テキスト ボックス 4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6" name="直線コネクタ 4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7" name="テキスト ボックス 4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8" name="直線コネクタ 4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280" cy="255270"/>
    <xdr:sp macro="" textlink="">
      <xdr:nvSpPr>
        <xdr:cNvPr id="419" name="テキスト ボックス 418"/>
        <xdr:cNvSpPr txBox="1"/>
      </xdr:nvSpPr>
      <xdr:spPr>
        <a:xfrm>
          <a:off x="12106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100965</xdr:rowOff>
    </xdr:from>
    <xdr:to xmlns:xdr="http://schemas.openxmlformats.org/drawingml/2006/spreadsheetDrawing">
      <xdr:col>85</xdr:col>
      <xdr:colOff>126365</xdr:colOff>
      <xdr:row>42</xdr:row>
      <xdr:rowOff>92710</xdr:rowOff>
    </xdr:to>
    <xdr:cxnSp macro="">
      <xdr:nvCxnSpPr>
        <xdr:cNvPr id="422" name="直線コネクタ 421"/>
        <xdr:cNvCxnSpPr/>
      </xdr:nvCxnSpPr>
      <xdr:spPr>
        <a:xfrm flipV="1">
          <a:off x="16318865" y="575881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3"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4" name="直線コネクタ 423"/>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47625</xdr:rowOff>
    </xdr:from>
    <xdr:ext cx="340360" cy="259080"/>
    <xdr:sp macro="" textlink="">
      <xdr:nvSpPr>
        <xdr:cNvPr id="425" name="【認定こども園・幼稚園・保育所】&#10;有形固定資産減価償却率最大値テキスト"/>
        <xdr:cNvSpPr txBox="1"/>
      </xdr:nvSpPr>
      <xdr:spPr>
        <a:xfrm>
          <a:off x="16357600" y="55340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100965</xdr:rowOff>
    </xdr:from>
    <xdr:to xmlns:xdr="http://schemas.openxmlformats.org/drawingml/2006/spreadsheetDrawing">
      <xdr:col>86</xdr:col>
      <xdr:colOff>25400</xdr:colOff>
      <xdr:row>33</xdr:row>
      <xdr:rowOff>100965</xdr:rowOff>
    </xdr:to>
    <xdr:cxnSp macro="">
      <xdr:nvCxnSpPr>
        <xdr:cNvPr id="426" name="直線コネクタ 425"/>
        <xdr:cNvCxnSpPr/>
      </xdr:nvCxnSpPr>
      <xdr:spPr>
        <a:xfrm>
          <a:off x="16230600" y="575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166370</xdr:rowOff>
    </xdr:from>
    <xdr:ext cx="405130" cy="255270"/>
    <xdr:sp macro="" textlink="">
      <xdr:nvSpPr>
        <xdr:cNvPr id="427" name="【認定こども園・幼稚園・保育所】&#10;有形固定資産減価償却率平均値テキスト"/>
        <xdr:cNvSpPr txBox="1"/>
      </xdr:nvSpPr>
      <xdr:spPr>
        <a:xfrm>
          <a:off x="16357600" y="65100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15875</xdr:rowOff>
    </xdr:from>
    <xdr:to xmlns:xdr="http://schemas.openxmlformats.org/drawingml/2006/spreadsheetDrawing">
      <xdr:col>85</xdr:col>
      <xdr:colOff>177800</xdr:colOff>
      <xdr:row>38</xdr:row>
      <xdr:rowOff>117475</xdr:rowOff>
    </xdr:to>
    <xdr:sp macro="" textlink="">
      <xdr:nvSpPr>
        <xdr:cNvPr id="428" name="フローチャート: 判断 427"/>
        <xdr:cNvSpPr/>
      </xdr:nvSpPr>
      <xdr:spPr>
        <a:xfrm>
          <a:off x="16268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162560</xdr:rowOff>
    </xdr:from>
    <xdr:to xmlns:xdr="http://schemas.openxmlformats.org/drawingml/2006/spreadsheetDrawing">
      <xdr:col>81</xdr:col>
      <xdr:colOff>101600</xdr:colOff>
      <xdr:row>38</xdr:row>
      <xdr:rowOff>92710</xdr:rowOff>
    </xdr:to>
    <xdr:sp macro="" textlink="">
      <xdr:nvSpPr>
        <xdr:cNvPr id="429" name="フローチャート: 判断 428"/>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159385</xdr:rowOff>
    </xdr:from>
    <xdr:to xmlns:xdr="http://schemas.openxmlformats.org/drawingml/2006/spreadsheetDrawing">
      <xdr:col>76</xdr:col>
      <xdr:colOff>165100</xdr:colOff>
      <xdr:row>38</xdr:row>
      <xdr:rowOff>89535</xdr:rowOff>
    </xdr:to>
    <xdr:sp macro="" textlink="">
      <xdr:nvSpPr>
        <xdr:cNvPr id="430" name="フローチャート: 判断 429"/>
        <xdr:cNvSpPr/>
      </xdr:nvSpPr>
      <xdr:spPr>
        <a:xfrm>
          <a:off x="14541500" y="650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133350</xdr:rowOff>
    </xdr:from>
    <xdr:to xmlns:xdr="http://schemas.openxmlformats.org/drawingml/2006/spreadsheetDrawing">
      <xdr:col>72</xdr:col>
      <xdr:colOff>38100</xdr:colOff>
      <xdr:row>38</xdr:row>
      <xdr:rowOff>63500</xdr:rowOff>
    </xdr:to>
    <xdr:sp macro="" textlink="">
      <xdr:nvSpPr>
        <xdr:cNvPr id="431" name="フローチャート: 判断 430"/>
        <xdr:cNvSpPr/>
      </xdr:nvSpPr>
      <xdr:spPr>
        <a:xfrm>
          <a:off x="13652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126365</xdr:rowOff>
    </xdr:from>
    <xdr:to xmlns:xdr="http://schemas.openxmlformats.org/drawingml/2006/spreadsheetDrawing">
      <xdr:col>67</xdr:col>
      <xdr:colOff>101600</xdr:colOff>
      <xdr:row>38</xdr:row>
      <xdr:rowOff>56515</xdr:rowOff>
    </xdr:to>
    <xdr:sp macro="" textlink="">
      <xdr:nvSpPr>
        <xdr:cNvPr id="432" name="フローチャート: 判断 431"/>
        <xdr:cNvSpPr/>
      </xdr:nvSpPr>
      <xdr:spPr>
        <a:xfrm>
          <a:off x="12763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3" name="テキスト ボックス 4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4" name="テキスト ボックス 4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5" name="テキスト ボックス 4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6" name="テキスト ボックス 4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7" name="テキスト ボックス 4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105410</xdr:rowOff>
    </xdr:from>
    <xdr:to xmlns:xdr="http://schemas.openxmlformats.org/drawingml/2006/spreadsheetDrawing">
      <xdr:col>85</xdr:col>
      <xdr:colOff>177800</xdr:colOff>
      <xdr:row>37</xdr:row>
      <xdr:rowOff>35560</xdr:rowOff>
    </xdr:to>
    <xdr:sp macro="" textlink="">
      <xdr:nvSpPr>
        <xdr:cNvPr id="438" name="楕円 437"/>
        <xdr:cNvSpPr/>
      </xdr:nvSpPr>
      <xdr:spPr>
        <a:xfrm>
          <a:off x="162687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128270</xdr:rowOff>
    </xdr:from>
    <xdr:ext cx="405130" cy="259080"/>
    <xdr:sp macro="" textlink="">
      <xdr:nvSpPr>
        <xdr:cNvPr id="439" name="【認定こども園・幼稚園・保育所】&#10;有形固定資産減価償却率該当値テキスト"/>
        <xdr:cNvSpPr txBox="1"/>
      </xdr:nvSpPr>
      <xdr:spPr>
        <a:xfrm>
          <a:off x="16357600" y="6129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19050</xdr:rowOff>
    </xdr:from>
    <xdr:to xmlns:xdr="http://schemas.openxmlformats.org/drawingml/2006/spreadsheetDrawing">
      <xdr:col>81</xdr:col>
      <xdr:colOff>101600</xdr:colOff>
      <xdr:row>36</xdr:row>
      <xdr:rowOff>120650</xdr:rowOff>
    </xdr:to>
    <xdr:sp macro="" textlink="">
      <xdr:nvSpPr>
        <xdr:cNvPr id="440" name="楕円 439"/>
        <xdr:cNvSpPr/>
      </xdr:nvSpPr>
      <xdr:spPr>
        <a:xfrm>
          <a:off x="154305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69850</xdr:rowOff>
    </xdr:from>
    <xdr:to xmlns:xdr="http://schemas.openxmlformats.org/drawingml/2006/spreadsheetDrawing">
      <xdr:col>85</xdr:col>
      <xdr:colOff>127000</xdr:colOff>
      <xdr:row>36</xdr:row>
      <xdr:rowOff>156210</xdr:rowOff>
    </xdr:to>
    <xdr:cxnSp macro="">
      <xdr:nvCxnSpPr>
        <xdr:cNvPr id="441" name="直線コネクタ 440"/>
        <xdr:cNvCxnSpPr/>
      </xdr:nvCxnSpPr>
      <xdr:spPr>
        <a:xfrm>
          <a:off x="15481300" y="624205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20320</xdr:rowOff>
    </xdr:from>
    <xdr:to xmlns:xdr="http://schemas.openxmlformats.org/drawingml/2006/spreadsheetDrawing">
      <xdr:col>76</xdr:col>
      <xdr:colOff>165100</xdr:colOff>
      <xdr:row>36</xdr:row>
      <xdr:rowOff>121920</xdr:rowOff>
    </xdr:to>
    <xdr:sp macro="" textlink="">
      <xdr:nvSpPr>
        <xdr:cNvPr id="442" name="楕円 441"/>
        <xdr:cNvSpPr/>
      </xdr:nvSpPr>
      <xdr:spPr>
        <a:xfrm>
          <a:off x="14541500" y="619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69850</xdr:rowOff>
    </xdr:from>
    <xdr:to xmlns:xdr="http://schemas.openxmlformats.org/drawingml/2006/spreadsheetDrawing">
      <xdr:col>81</xdr:col>
      <xdr:colOff>50800</xdr:colOff>
      <xdr:row>36</xdr:row>
      <xdr:rowOff>71120</xdr:rowOff>
    </xdr:to>
    <xdr:cxnSp macro="">
      <xdr:nvCxnSpPr>
        <xdr:cNvPr id="443" name="直線コネクタ 442"/>
        <xdr:cNvCxnSpPr/>
      </xdr:nvCxnSpPr>
      <xdr:spPr>
        <a:xfrm flipV="1">
          <a:off x="14592300" y="62420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126365</xdr:rowOff>
    </xdr:from>
    <xdr:to xmlns:xdr="http://schemas.openxmlformats.org/drawingml/2006/spreadsheetDrawing">
      <xdr:col>72</xdr:col>
      <xdr:colOff>38100</xdr:colOff>
      <xdr:row>36</xdr:row>
      <xdr:rowOff>56515</xdr:rowOff>
    </xdr:to>
    <xdr:sp macro="" textlink="">
      <xdr:nvSpPr>
        <xdr:cNvPr id="444" name="楕円 443"/>
        <xdr:cNvSpPr/>
      </xdr:nvSpPr>
      <xdr:spPr>
        <a:xfrm>
          <a:off x="13652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6350</xdr:rowOff>
    </xdr:from>
    <xdr:to xmlns:xdr="http://schemas.openxmlformats.org/drawingml/2006/spreadsheetDrawing">
      <xdr:col>76</xdr:col>
      <xdr:colOff>114300</xdr:colOff>
      <xdr:row>36</xdr:row>
      <xdr:rowOff>71120</xdr:rowOff>
    </xdr:to>
    <xdr:cxnSp macro="">
      <xdr:nvCxnSpPr>
        <xdr:cNvPr id="445" name="直線コネクタ 444"/>
        <xdr:cNvCxnSpPr/>
      </xdr:nvCxnSpPr>
      <xdr:spPr>
        <a:xfrm>
          <a:off x="13703300" y="617855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61595</xdr:rowOff>
    </xdr:from>
    <xdr:to xmlns:xdr="http://schemas.openxmlformats.org/drawingml/2006/spreadsheetDrawing">
      <xdr:col>67</xdr:col>
      <xdr:colOff>101600</xdr:colOff>
      <xdr:row>35</xdr:row>
      <xdr:rowOff>163195</xdr:rowOff>
    </xdr:to>
    <xdr:sp macro="" textlink="">
      <xdr:nvSpPr>
        <xdr:cNvPr id="446" name="楕円 445"/>
        <xdr:cNvSpPr/>
      </xdr:nvSpPr>
      <xdr:spPr>
        <a:xfrm>
          <a:off x="12763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35</xdr:row>
      <xdr:rowOff>112395</xdr:rowOff>
    </xdr:from>
    <xdr:to xmlns:xdr="http://schemas.openxmlformats.org/drawingml/2006/spreadsheetDrawing">
      <xdr:col>71</xdr:col>
      <xdr:colOff>177800</xdr:colOff>
      <xdr:row>36</xdr:row>
      <xdr:rowOff>6350</xdr:rowOff>
    </xdr:to>
    <xdr:cxnSp macro="">
      <xdr:nvCxnSpPr>
        <xdr:cNvPr id="447" name="直線コネクタ 446"/>
        <xdr:cNvCxnSpPr/>
      </xdr:nvCxnSpPr>
      <xdr:spPr>
        <a:xfrm>
          <a:off x="12814300" y="611314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83820</xdr:rowOff>
    </xdr:from>
    <xdr:ext cx="405130" cy="259080"/>
    <xdr:sp macro="" textlink="">
      <xdr:nvSpPr>
        <xdr:cNvPr id="448" name="n_1aveValue【認定こども園・幼稚園・保育所】&#10;有形固定資産減価償却率"/>
        <xdr:cNvSpPr txBox="1"/>
      </xdr:nvSpPr>
      <xdr:spPr>
        <a:xfrm>
          <a:off x="15266035" y="65989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80645</xdr:rowOff>
    </xdr:from>
    <xdr:ext cx="401320" cy="259080"/>
    <xdr:sp macro="" textlink="">
      <xdr:nvSpPr>
        <xdr:cNvPr id="449" name="n_2aveValue【認定こども園・幼稚園・保育所】&#10;有形固定資産減価償却率"/>
        <xdr:cNvSpPr txBox="1"/>
      </xdr:nvSpPr>
      <xdr:spPr>
        <a:xfrm>
          <a:off x="14389735" y="65957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54610</xdr:rowOff>
    </xdr:from>
    <xdr:ext cx="401320" cy="255270"/>
    <xdr:sp macro="" textlink="">
      <xdr:nvSpPr>
        <xdr:cNvPr id="450" name="n_3aveValue【認定こども園・幼稚園・保育所】&#10;有形固定資産減価償却率"/>
        <xdr:cNvSpPr txBox="1"/>
      </xdr:nvSpPr>
      <xdr:spPr>
        <a:xfrm>
          <a:off x="13500735" y="65697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47625</xdr:rowOff>
    </xdr:from>
    <xdr:ext cx="401320" cy="259080"/>
    <xdr:sp macro="" textlink="">
      <xdr:nvSpPr>
        <xdr:cNvPr id="451" name="n_4aveValue【認定こども園・幼稚園・保育所】&#10;有形固定資産減価償却率"/>
        <xdr:cNvSpPr txBox="1"/>
      </xdr:nvSpPr>
      <xdr:spPr>
        <a:xfrm>
          <a:off x="12611735" y="65627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137160</xdr:rowOff>
    </xdr:from>
    <xdr:ext cx="405130" cy="259080"/>
    <xdr:sp macro="" textlink="">
      <xdr:nvSpPr>
        <xdr:cNvPr id="452" name="n_1mainValue【認定こども園・幼稚園・保育所】&#10;有形固定資産減価償却率"/>
        <xdr:cNvSpPr txBox="1"/>
      </xdr:nvSpPr>
      <xdr:spPr>
        <a:xfrm>
          <a:off x="15266035" y="5966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138430</xdr:rowOff>
    </xdr:from>
    <xdr:ext cx="401320" cy="259080"/>
    <xdr:sp macro="" textlink="">
      <xdr:nvSpPr>
        <xdr:cNvPr id="453" name="n_2mainValue【認定こども園・幼稚園・保育所】&#10;有形固定資産減価償却率"/>
        <xdr:cNvSpPr txBox="1"/>
      </xdr:nvSpPr>
      <xdr:spPr>
        <a:xfrm>
          <a:off x="14389735" y="59677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73025</xdr:rowOff>
    </xdr:from>
    <xdr:ext cx="401320" cy="259080"/>
    <xdr:sp macro="" textlink="">
      <xdr:nvSpPr>
        <xdr:cNvPr id="454" name="n_3mainValue【認定こども園・幼稚園・保育所】&#10;有形固定資産減価償却率"/>
        <xdr:cNvSpPr txBox="1"/>
      </xdr:nvSpPr>
      <xdr:spPr>
        <a:xfrm>
          <a:off x="13500735" y="5902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8255</xdr:rowOff>
    </xdr:from>
    <xdr:ext cx="401320" cy="255270"/>
    <xdr:sp macro="" textlink="">
      <xdr:nvSpPr>
        <xdr:cNvPr id="455" name="n_4mainValue【認定こども園・幼稚園・保育所】&#10;有形固定資産減価償却率"/>
        <xdr:cNvSpPr txBox="1"/>
      </xdr:nvSpPr>
      <xdr:spPr>
        <a:xfrm>
          <a:off x="12611735" y="58375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464" name="テキスト ボックス 463"/>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5" name="直線コネクタ 4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6" name="直線コネクタ 465"/>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3550" cy="259080"/>
    <xdr:sp macro="" textlink="">
      <xdr:nvSpPr>
        <xdr:cNvPr id="467" name="テキスト ボックス 466"/>
        <xdr:cNvSpPr txBox="1"/>
      </xdr:nvSpPr>
      <xdr:spPr>
        <a:xfrm>
          <a:off x="17820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8" name="直線コネクタ 467"/>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3550" cy="255270"/>
    <xdr:sp macro="" textlink="">
      <xdr:nvSpPr>
        <xdr:cNvPr id="469" name="テキスト ボックス 468"/>
        <xdr:cNvSpPr txBox="1"/>
      </xdr:nvSpPr>
      <xdr:spPr>
        <a:xfrm>
          <a:off x="17820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70" name="直線コネクタ 46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3550" cy="259080"/>
    <xdr:sp macro="" textlink="">
      <xdr:nvSpPr>
        <xdr:cNvPr id="471" name="テキスト ボックス 470"/>
        <xdr:cNvSpPr txBox="1"/>
      </xdr:nvSpPr>
      <xdr:spPr>
        <a:xfrm>
          <a:off x="17820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2" name="直線コネクタ 471"/>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3550" cy="259080"/>
    <xdr:sp macro="" textlink="">
      <xdr:nvSpPr>
        <xdr:cNvPr id="473" name="テキスト ボックス 472"/>
        <xdr:cNvSpPr txBox="1"/>
      </xdr:nvSpPr>
      <xdr:spPr>
        <a:xfrm>
          <a:off x="17820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4" name="直線コネクタ 473"/>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3550" cy="255270"/>
    <xdr:sp macro="" textlink="">
      <xdr:nvSpPr>
        <xdr:cNvPr id="475" name="テキスト ボックス 474"/>
        <xdr:cNvSpPr txBox="1"/>
      </xdr:nvSpPr>
      <xdr:spPr>
        <a:xfrm>
          <a:off x="17820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6" name="直線コネクタ 4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3550" cy="259080"/>
    <xdr:sp macro="" textlink="">
      <xdr:nvSpPr>
        <xdr:cNvPr id="477" name="テキスト ボックス 476"/>
        <xdr:cNvSpPr txBox="1"/>
      </xdr:nvSpPr>
      <xdr:spPr>
        <a:xfrm>
          <a:off x="17820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8"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127635</xdr:rowOff>
    </xdr:from>
    <xdr:to xmlns:xdr="http://schemas.openxmlformats.org/drawingml/2006/spreadsheetDrawing">
      <xdr:col>116</xdr:col>
      <xdr:colOff>62865</xdr:colOff>
      <xdr:row>42</xdr:row>
      <xdr:rowOff>13335</xdr:rowOff>
    </xdr:to>
    <xdr:cxnSp macro="">
      <xdr:nvCxnSpPr>
        <xdr:cNvPr id="479" name="直線コネクタ 478"/>
        <xdr:cNvCxnSpPr/>
      </xdr:nvCxnSpPr>
      <xdr:spPr>
        <a:xfrm flipV="1">
          <a:off x="22160865" y="595693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17780</xdr:rowOff>
    </xdr:from>
    <xdr:ext cx="469900" cy="255270"/>
    <xdr:sp macro="" textlink="">
      <xdr:nvSpPr>
        <xdr:cNvPr id="480" name="【認定こども園・幼稚園・保育所】&#10;一人当たり面積最小値テキスト"/>
        <xdr:cNvSpPr txBox="1"/>
      </xdr:nvSpPr>
      <xdr:spPr>
        <a:xfrm>
          <a:off x="22199600" y="72186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13335</xdr:rowOff>
    </xdr:from>
    <xdr:to xmlns:xdr="http://schemas.openxmlformats.org/drawingml/2006/spreadsheetDrawing">
      <xdr:col>116</xdr:col>
      <xdr:colOff>152400</xdr:colOff>
      <xdr:row>42</xdr:row>
      <xdr:rowOff>13335</xdr:rowOff>
    </xdr:to>
    <xdr:cxnSp macro="">
      <xdr:nvCxnSpPr>
        <xdr:cNvPr id="481" name="直線コネクタ 480"/>
        <xdr:cNvCxnSpPr/>
      </xdr:nvCxnSpPr>
      <xdr:spPr>
        <a:xfrm>
          <a:off x="22072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74930</xdr:rowOff>
    </xdr:from>
    <xdr:ext cx="469900" cy="255270"/>
    <xdr:sp macro="" textlink="">
      <xdr:nvSpPr>
        <xdr:cNvPr id="482" name="【認定こども園・幼稚園・保育所】&#10;一人当たり面積最大値テキスト"/>
        <xdr:cNvSpPr txBox="1"/>
      </xdr:nvSpPr>
      <xdr:spPr>
        <a:xfrm>
          <a:off x="22199600" y="57327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127635</xdr:rowOff>
    </xdr:from>
    <xdr:to xmlns:xdr="http://schemas.openxmlformats.org/drawingml/2006/spreadsheetDrawing">
      <xdr:col>116</xdr:col>
      <xdr:colOff>152400</xdr:colOff>
      <xdr:row>34</xdr:row>
      <xdr:rowOff>127635</xdr:rowOff>
    </xdr:to>
    <xdr:cxnSp macro="">
      <xdr:nvCxnSpPr>
        <xdr:cNvPr id="483" name="直線コネクタ 482"/>
        <xdr:cNvCxnSpPr/>
      </xdr:nvCxnSpPr>
      <xdr:spPr>
        <a:xfrm>
          <a:off x="22072600" y="595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153035</xdr:rowOff>
    </xdr:from>
    <xdr:ext cx="469900" cy="259080"/>
    <xdr:sp macro="" textlink="">
      <xdr:nvSpPr>
        <xdr:cNvPr id="484" name="【認定こども園・幼稚園・保育所】&#10;一人当たり面積平均値テキスト"/>
        <xdr:cNvSpPr txBox="1"/>
      </xdr:nvSpPr>
      <xdr:spPr>
        <a:xfrm>
          <a:off x="22199600" y="6668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130175</xdr:rowOff>
    </xdr:from>
    <xdr:to xmlns:xdr="http://schemas.openxmlformats.org/drawingml/2006/spreadsheetDrawing">
      <xdr:col>116</xdr:col>
      <xdr:colOff>114300</xdr:colOff>
      <xdr:row>40</xdr:row>
      <xdr:rowOff>60325</xdr:rowOff>
    </xdr:to>
    <xdr:sp macro="" textlink="">
      <xdr:nvSpPr>
        <xdr:cNvPr id="485" name="フローチャート: 判断 484"/>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126365</xdr:rowOff>
    </xdr:from>
    <xdr:to xmlns:xdr="http://schemas.openxmlformats.org/drawingml/2006/spreadsheetDrawing">
      <xdr:col>112</xdr:col>
      <xdr:colOff>38100</xdr:colOff>
      <xdr:row>40</xdr:row>
      <xdr:rowOff>56515</xdr:rowOff>
    </xdr:to>
    <xdr:sp macro="" textlink="">
      <xdr:nvSpPr>
        <xdr:cNvPr id="486" name="フローチャート: 判断 485"/>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126365</xdr:rowOff>
    </xdr:from>
    <xdr:to xmlns:xdr="http://schemas.openxmlformats.org/drawingml/2006/spreadsheetDrawing">
      <xdr:col>107</xdr:col>
      <xdr:colOff>101600</xdr:colOff>
      <xdr:row>40</xdr:row>
      <xdr:rowOff>56515</xdr:rowOff>
    </xdr:to>
    <xdr:sp macro="" textlink="">
      <xdr:nvSpPr>
        <xdr:cNvPr id="487" name="フローチャート: 判断 486"/>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128270</xdr:rowOff>
    </xdr:from>
    <xdr:to xmlns:xdr="http://schemas.openxmlformats.org/drawingml/2006/spreadsheetDrawing">
      <xdr:col>102</xdr:col>
      <xdr:colOff>165100</xdr:colOff>
      <xdr:row>40</xdr:row>
      <xdr:rowOff>58420</xdr:rowOff>
    </xdr:to>
    <xdr:sp macro="" textlink="">
      <xdr:nvSpPr>
        <xdr:cNvPr id="488" name="フローチャート: 判断 487"/>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145415</xdr:rowOff>
    </xdr:from>
    <xdr:to xmlns:xdr="http://schemas.openxmlformats.org/drawingml/2006/spreadsheetDrawing">
      <xdr:col>98</xdr:col>
      <xdr:colOff>38100</xdr:colOff>
      <xdr:row>40</xdr:row>
      <xdr:rowOff>75565</xdr:rowOff>
    </xdr:to>
    <xdr:sp macro="" textlink="">
      <xdr:nvSpPr>
        <xdr:cNvPr id="489" name="フローチャート: 判断 488"/>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90" name="テキスト ボックス 4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1" name="テキスト ボックス 4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2" name="テキスト ボックス 4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3" name="テキスト ボックス 4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4" name="テキスト ボックス 4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80645</xdr:rowOff>
    </xdr:from>
    <xdr:to xmlns:xdr="http://schemas.openxmlformats.org/drawingml/2006/spreadsheetDrawing">
      <xdr:col>116</xdr:col>
      <xdr:colOff>114300</xdr:colOff>
      <xdr:row>41</xdr:row>
      <xdr:rowOff>10795</xdr:rowOff>
    </xdr:to>
    <xdr:sp macro="" textlink="">
      <xdr:nvSpPr>
        <xdr:cNvPr id="495" name="楕円 494"/>
        <xdr:cNvSpPr/>
      </xdr:nvSpPr>
      <xdr:spPr>
        <a:xfrm>
          <a:off x="221107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59055</xdr:rowOff>
    </xdr:from>
    <xdr:ext cx="469900" cy="259080"/>
    <xdr:sp macro="" textlink="">
      <xdr:nvSpPr>
        <xdr:cNvPr id="496" name="【認定こども園・幼稚園・保育所】&#10;一人当たり面積該当値テキスト"/>
        <xdr:cNvSpPr txBox="1"/>
      </xdr:nvSpPr>
      <xdr:spPr>
        <a:xfrm>
          <a:off x="22199600" y="691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2540</xdr:rowOff>
    </xdr:from>
    <xdr:to xmlns:xdr="http://schemas.openxmlformats.org/drawingml/2006/spreadsheetDrawing">
      <xdr:col>112</xdr:col>
      <xdr:colOff>38100</xdr:colOff>
      <xdr:row>40</xdr:row>
      <xdr:rowOff>104140</xdr:rowOff>
    </xdr:to>
    <xdr:sp macro="" textlink="">
      <xdr:nvSpPr>
        <xdr:cNvPr id="497" name="楕円 496"/>
        <xdr:cNvSpPr/>
      </xdr:nvSpPr>
      <xdr:spPr>
        <a:xfrm>
          <a:off x="21272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53340</xdr:rowOff>
    </xdr:from>
    <xdr:to xmlns:xdr="http://schemas.openxmlformats.org/drawingml/2006/spreadsheetDrawing">
      <xdr:col>116</xdr:col>
      <xdr:colOff>63500</xdr:colOff>
      <xdr:row>40</xdr:row>
      <xdr:rowOff>132080</xdr:rowOff>
    </xdr:to>
    <xdr:cxnSp macro="">
      <xdr:nvCxnSpPr>
        <xdr:cNvPr id="498" name="直線コネクタ 497"/>
        <xdr:cNvCxnSpPr/>
      </xdr:nvCxnSpPr>
      <xdr:spPr>
        <a:xfrm>
          <a:off x="21323300" y="6911340"/>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73025</xdr:rowOff>
    </xdr:from>
    <xdr:to xmlns:xdr="http://schemas.openxmlformats.org/drawingml/2006/spreadsheetDrawing">
      <xdr:col>107</xdr:col>
      <xdr:colOff>101600</xdr:colOff>
      <xdr:row>40</xdr:row>
      <xdr:rowOff>3175</xdr:rowOff>
    </xdr:to>
    <xdr:sp macro="" textlink="">
      <xdr:nvSpPr>
        <xdr:cNvPr id="499" name="楕円 498"/>
        <xdr:cNvSpPr/>
      </xdr:nvSpPr>
      <xdr:spPr>
        <a:xfrm>
          <a:off x="20383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123825</xdr:rowOff>
    </xdr:from>
    <xdr:to xmlns:xdr="http://schemas.openxmlformats.org/drawingml/2006/spreadsheetDrawing">
      <xdr:col>111</xdr:col>
      <xdr:colOff>177800</xdr:colOff>
      <xdr:row>40</xdr:row>
      <xdr:rowOff>53340</xdr:rowOff>
    </xdr:to>
    <xdr:cxnSp macro="">
      <xdr:nvCxnSpPr>
        <xdr:cNvPr id="500" name="直線コネクタ 499"/>
        <xdr:cNvCxnSpPr/>
      </xdr:nvCxnSpPr>
      <xdr:spPr>
        <a:xfrm>
          <a:off x="20434300" y="68103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73025</xdr:rowOff>
    </xdr:from>
    <xdr:to xmlns:xdr="http://schemas.openxmlformats.org/drawingml/2006/spreadsheetDrawing">
      <xdr:col>102</xdr:col>
      <xdr:colOff>165100</xdr:colOff>
      <xdr:row>40</xdr:row>
      <xdr:rowOff>3175</xdr:rowOff>
    </xdr:to>
    <xdr:sp macro="" textlink="">
      <xdr:nvSpPr>
        <xdr:cNvPr id="501" name="楕円 500"/>
        <xdr:cNvSpPr/>
      </xdr:nvSpPr>
      <xdr:spPr>
        <a:xfrm>
          <a:off x="19494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123825</xdr:rowOff>
    </xdr:from>
    <xdr:to xmlns:xdr="http://schemas.openxmlformats.org/drawingml/2006/spreadsheetDrawing">
      <xdr:col>107</xdr:col>
      <xdr:colOff>50800</xdr:colOff>
      <xdr:row>39</xdr:row>
      <xdr:rowOff>123825</xdr:rowOff>
    </xdr:to>
    <xdr:cxnSp macro="">
      <xdr:nvCxnSpPr>
        <xdr:cNvPr id="502" name="直線コネクタ 501"/>
        <xdr:cNvCxnSpPr/>
      </xdr:nvCxnSpPr>
      <xdr:spPr>
        <a:xfrm>
          <a:off x="19545300" y="68103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78740</xdr:rowOff>
    </xdr:from>
    <xdr:to xmlns:xdr="http://schemas.openxmlformats.org/drawingml/2006/spreadsheetDrawing">
      <xdr:col>98</xdr:col>
      <xdr:colOff>38100</xdr:colOff>
      <xdr:row>40</xdr:row>
      <xdr:rowOff>8890</xdr:rowOff>
    </xdr:to>
    <xdr:sp macro="" textlink="">
      <xdr:nvSpPr>
        <xdr:cNvPr id="503" name="楕円 502"/>
        <xdr:cNvSpPr/>
      </xdr:nvSpPr>
      <xdr:spPr>
        <a:xfrm>
          <a:off x="18605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123825</xdr:rowOff>
    </xdr:from>
    <xdr:to xmlns:xdr="http://schemas.openxmlformats.org/drawingml/2006/spreadsheetDrawing">
      <xdr:col>102</xdr:col>
      <xdr:colOff>114300</xdr:colOff>
      <xdr:row>39</xdr:row>
      <xdr:rowOff>129540</xdr:rowOff>
    </xdr:to>
    <xdr:cxnSp macro="">
      <xdr:nvCxnSpPr>
        <xdr:cNvPr id="504" name="直線コネクタ 503"/>
        <xdr:cNvCxnSpPr/>
      </xdr:nvCxnSpPr>
      <xdr:spPr>
        <a:xfrm flipV="1">
          <a:off x="18656300" y="68103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73025</xdr:rowOff>
    </xdr:from>
    <xdr:ext cx="469900" cy="259080"/>
    <xdr:sp macro="" textlink="">
      <xdr:nvSpPr>
        <xdr:cNvPr id="505" name="n_1aveValue【認定こども園・幼稚園・保育所】&#10;一人当たり面積"/>
        <xdr:cNvSpPr txBox="1"/>
      </xdr:nvSpPr>
      <xdr:spPr>
        <a:xfrm>
          <a:off x="21075650" y="658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47625</xdr:rowOff>
    </xdr:from>
    <xdr:ext cx="466090" cy="259080"/>
    <xdr:sp macro="" textlink="">
      <xdr:nvSpPr>
        <xdr:cNvPr id="506" name="n_2aveValue【認定こども園・幼稚園・保育所】&#10;一人当たり面積"/>
        <xdr:cNvSpPr txBox="1"/>
      </xdr:nvSpPr>
      <xdr:spPr>
        <a:xfrm>
          <a:off x="20199350" y="69056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49530</xdr:rowOff>
    </xdr:from>
    <xdr:ext cx="466090" cy="259080"/>
    <xdr:sp macro="" textlink="">
      <xdr:nvSpPr>
        <xdr:cNvPr id="507" name="n_3aveValue【認定こども園・幼稚園・保育所】&#10;一人当たり面積"/>
        <xdr:cNvSpPr txBox="1"/>
      </xdr:nvSpPr>
      <xdr:spPr>
        <a:xfrm>
          <a:off x="19310350" y="69075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66675</xdr:rowOff>
    </xdr:from>
    <xdr:ext cx="466090" cy="255270"/>
    <xdr:sp macro="" textlink="">
      <xdr:nvSpPr>
        <xdr:cNvPr id="508" name="n_4aveValue【認定こども園・幼稚園・保育所】&#10;一人当たり面積"/>
        <xdr:cNvSpPr txBox="1"/>
      </xdr:nvSpPr>
      <xdr:spPr>
        <a:xfrm>
          <a:off x="18421350" y="69246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95250</xdr:rowOff>
    </xdr:from>
    <xdr:ext cx="469900" cy="259080"/>
    <xdr:sp macro="" textlink="">
      <xdr:nvSpPr>
        <xdr:cNvPr id="509" name="n_1mainValue【認定こども園・幼稚園・保育所】&#10;一人当たり面積"/>
        <xdr:cNvSpPr txBox="1"/>
      </xdr:nvSpPr>
      <xdr:spPr>
        <a:xfrm>
          <a:off x="21075650" y="695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19685</xdr:rowOff>
    </xdr:from>
    <xdr:ext cx="466090" cy="255270"/>
    <xdr:sp macro="" textlink="">
      <xdr:nvSpPr>
        <xdr:cNvPr id="510" name="n_2mainValue【認定こども園・幼稚園・保育所】&#10;一人当たり面積"/>
        <xdr:cNvSpPr txBox="1"/>
      </xdr:nvSpPr>
      <xdr:spPr>
        <a:xfrm>
          <a:off x="20199350" y="65347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19685</xdr:rowOff>
    </xdr:from>
    <xdr:ext cx="466090" cy="255270"/>
    <xdr:sp macro="" textlink="">
      <xdr:nvSpPr>
        <xdr:cNvPr id="511" name="n_3mainValue【認定こども園・幼稚園・保育所】&#10;一人当たり面積"/>
        <xdr:cNvSpPr txBox="1"/>
      </xdr:nvSpPr>
      <xdr:spPr>
        <a:xfrm>
          <a:off x="19310350" y="65347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25400</xdr:rowOff>
    </xdr:from>
    <xdr:ext cx="466090" cy="259080"/>
    <xdr:sp macro="" textlink="">
      <xdr:nvSpPr>
        <xdr:cNvPr id="512" name="n_4mainValue【認定こども園・幼稚園・保育所】&#10;一人当たり面積"/>
        <xdr:cNvSpPr txBox="1"/>
      </xdr:nvSpPr>
      <xdr:spPr>
        <a:xfrm>
          <a:off x="18421350" y="6540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521" name="テキスト ボックス 520"/>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2" name="直線コネクタ 5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523" name="テキスト ボックス 522"/>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4" name="直線コネクタ 5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3550" cy="259080"/>
    <xdr:sp macro="" textlink="">
      <xdr:nvSpPr>
        <xdr:cNvPr id="525" name="テキスト ボックス 524"/>
        <xdr:cNvSpPr txBox="1"/>
      </xdr:nvSpPr>
      <xdr:spPr>
        <a:xfrm>
          <a:off x="11978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6" name="直線コネクタ 5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7" name="テキスト ボックス 5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8" name="直線コネクタ 5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5270"/>
    <xdr:sp macro="" textlink="">
      <xdr:nvSpPr>
        <xdr:cNvPr id="529" name="テキスト ボックス 528"/>
        <xdr:cNvSpPr txBox="1"/>
      </xdr:nvSpPr>
      <xdr:spPr>
        <a:xfrm>
          <a:off x="12042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0" name="直線コネクタ 5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31" name="テキスト ボックス 5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32" name="直線コネクタ 5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3" name="テキスト ボックス 5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4" name="直線コネクタ 5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5280" cy="255270"/>
    <xdr:sp macro="" textlink="">
      <xdr:nvSpPr>
        <xdr:cNvPr id="535" name="テキスト ボックス 534"/>
        <xdr:cNvSpPr txBox="1"/>
      </xdr:nvSpPr>
      <xdr:spPr>
        <a:xfrm>
          <a:off x="12106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143510</xdr:rowOff>
    </xdr:from>
    <xdr:to xmlns:xdr="http://schemas.openxmlformats.org/drawingml/2006/spreadsheetDrawing">
      <xdr:col>85</xdr:col>
      <xdr:colOff>126365</xdr:colOff>
      <xdr:row>63</xdr:row>
      <xdr:rowOff>9525</xdr:rowOff>
    </xdr:to>
    <xdr:cxnSp macro="">
      <xdr:nvCxnSpPr>
        <xdr:cNvPr id="537" name="直線コネクタ 536"/>
        <xdr:cNvCxnSpPr/>
      </xdr:nvCxnSpPr>
      <xdr:spPr>
        <a:xfrm flipV="1">
          <a:off x="16318865" y="974471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13335</xdr:rowOff>
    </xdr:from>
    <xdr:ext cx="405130" cy="259080"/>
    <xdr:sp macro="" textlink="">
      <xdr:nvSpPr>
        <xdr:cNvPr id="538" name="【学校施設】&#10;有形固定資産減価償却率最小値テキスト"/>
        <xdr:cNvSpPr txBox="1"/>
      </xdr:nvSpPr>
      <xdr:spPr>
        <a:xfrm>
          <a:off x="16357600" y="10814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9525</xdr:rowOff>
    </xdr:from>
    <xdr:to xmlns:xdr="http://schemas.openxmlformats.org/drawingml/2006/spreadsheetDrawing">
      <xdr:col>86</xdr:col>
      <xdr:colOff>25400</xdr:colOff>
      <xdr:row>63</xdr:row>
      <xdr:rowOff>9525</xdr:rowOff>
    </xdr:to>
    <xdr:cxnSp macro="">
      <xdr:nvCxnSpPr>
        <xdr:cNvPr id="539" name="直線コネクタ 538"/>
        <xdr:cNvCxnSpPr/>
      </xdr:nvCxnSpPr>
      <xdr:spPr>
        <a:xfrm>
          <a:off x="16230600" y="1081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89535</xdr:rowOff>
    </xdr:from>
    <xdr:ext cx="405130" cy="255270"/>
    <xdr:sp macro="" textlink="">
      <xdr:nvSpPr>
        <xdr:cNvPr id="540" name="【学校施設】&#10;有形固定資産減価償却率最大値テキスト"/>
        <xdr:cNvSpPr txBox="1"/>
      </xdr:nvSpPr>
      <xdr:spPr>
        <a:xfrm>
          <a:off x="16357600" y="951928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143510</xdr:rowOff>
    </xdr:from>
    <xdr:to xmlns:xdr="http://schemas.openxmlformats.org/drawingml/2006/spreadsheetDrawing">
      <xdr:col>86</xdr:col>
      <xdr:colOff>25400</xdr:colOff>
      <xdr:row>56</xdr:row>
      <xdr:rowOff>143510</xdr:rowOff>
    </xdr:to>
    <xdr:cxnSp macro="">
      <xdr:nvCxnSpPr>
        <xdr:cNvPr id="541" name="直線コネクタ 540"/>
        <xdr:cNvCxnSpPr/>
      </xdr:nvCxnSpPr>
      <xdr:spPr>
        <a:xfrm>
          <a:off x="16230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53340</xdr:rowOff>
    </xdr:from>
    <xdr:ext cx="405130" cy="255270"/>
    <xdr:sp macro="" textlink="">
      <xdr:nvSpPr>
        <xdr:cNvPr id="542" name="【学校施設】&#10;有形固定資産減価償却率平均値テキスト"/>
        <xdr:cNvSpPr txBox="1"/>
      </xdr:nvSpPr>
      <xdr:spPr>
        <a:xfrm>
          <a:off x="16357600" y="1034034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74930</xdr:rowOff>
    </xdr:from>
    <xdr:to xmlns:xdr="http://schemas.openxmlformats.org/drawingml/2006/spreadsheetDrawing">
      <xdr:col>85</xdr:col>
      <xdr:colOff>177800</xdr:colOff>
      <xdr:row>61</xdr:row>
      <xdr:rowOff>5080</xdr:rowOff>
    </xdr:to>
    <xdr:sp macro="" textlink="">
      <xdr:nvSpPr>
        <xdr:cNvPr id="543" name="フローチャート: 判断 542"/>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63500</xdr:rowOff>
    </xdr:from>
    <xdr:to xmlns:xdr="http://schemas.openxmlformats.org/drawingml/2006/spreadsheetDrawing">
      <xdr:col>81</xdr:col>
      <xdr:colOff>101600</xdr:colOff>
      <xdr:row>60</xdr:row>
      <xdr:rowOff>165100</xdr:rowOff>
    </xdr:to>
    <xdr:sp macro="" textlink="">
      <xdr:nvSpPr>
        <xdr:cNvPr id="544" name="フローチャート: 判断 543"/>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53975</xdr:rowOff>
    </xdr:from>
    <xdr:to xmlns:xdr="http://schemas.openxmlformats.org/drawingml/2006/spreadsheetDrawing">
      <xdr:col>76</xdr:col>
      <xdr:colOff>165100</xdr:colOff>
      <xdr:row>60</xdr:row>
      <xdr:rowOff>155575</xdr:rowOff>
    </xdr:to>
    <xdr:sp macro="" textlink="">
      <xdr:nvSpPr>
        <xdr:cNvPr id="545" name="フローチャート: 判断 544"/>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8255</xdr:rowOff>
    </xdr:from>
    <xdr:to xmlns:xdr="http://schemas.openxmlformats.org/drawingml/2006/spreadsheetDrawing">
      <xdr:col>72</xdr:col>
      <xdr:colOff>38100</xdr:colOff>
      <xdr:row>60</xdr:row>
      <xdr:rowOff>109855</xdr:rowOff>
    </xdr:to>
    <xdr:sp macro="" textlink="">
      <xdr:nvSpPr>
        <xdr:cNvPr id="546" name="フローチャート: 判断 545"/>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166370</xdr:rowOff>
    </xdr:from>
    <xdr:to xmlns:xdr="http://schemas.openxmlformats.org/drawingml/2006/spreadsheetDrawing">
      <xdr:col>67</xdr:col>
      <xdr:colOff>101600</xdr:colOff>
      <xdr:row>60</xdr:row>
      <xdr:rowOff>96520</xdr:rowOff>
    </xdr:to>
    <xdr:sp macro="" textlink="">
      <xdr:nvSpPr>
        <xdr:cNvPr id="547" name="フローチャート: 判断 546"/>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548" name="テキスト ボックス 547"/>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549" name="テキスト ボックス 548"/>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550" name="テキスト ボックス 549"/>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551" name="テキスト ボックス 550"/>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552" name="テキスト ボックス 551"/>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21590</xdr:rowOff>
    </xdr:from>
    <xdr:to xmlns:xdr="http://schemas.openxmlformats.org/drawingml/2006/spreadsheetDrawing">
      <xdr:col>85</xdr:col>
      <xdr:colOff>177800</xdr:colOff>
      <xdr:row>59</xdr:row>
      <xdr:rowOff>123190</xdr:rowOff>
    </xdr:to>
    <xdr:sp macro="" textlink="">
      <xdr:nvSpPr>
        <xdr:cNvPr id="553" name="楕円 552"/>
        <xdr:cNvSpPr/>
      </xdr:nvSpPr>
      <xdr:spPr>
        <a:xfrm>
          <a:off x="162687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44450</xdr:rowOff>
    </xdr:from>
    <xdr:ext cx="405130" cy="259080"/>
    <xdr:sp macro="" textlink="">
      <xdr:nvSpPr>
        <xdr:cNvPr id="554" name="【学校施設】&#10;有形固定資産減価償却率該当値テキスト"/>
        <xdr:cNvSpPr txBox="1"/>
      </xdr:nvSpPr>
      <xdr:spPr>
        <a:xfrm>
          <a:off x="16357600" y="9988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160655</xdr:rowOff>
    </xdr:from>
    <xdr:to xmlns:xdr="http://schemas.openxmlformats.org/drawingml/2006/spreadsheetDrawing">
      <xdr:col>81</xdr:col>
      <xdr:colOff>101600</xdr:colOff>
      <xdr:row>59</xdr:row>
      <xdr:rowOff>90805</xdr:rowOff>
    </xdr:to>
    <xdr:sp macro="" textlink="">
      <xdr:nvSpPr>
        <xdr:cNvPr id="555" name="楕円 554"/>
        <xdr:cNvSpPr/>
      </xdr:nvSpPr>
      <xdr:spPr>
        <a:xfrm>
          <a:off x="154305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40640</xdr:rowOff>
    </xdr:from>
    <xdr:to xmlns:xdr="http://schemas.openxmlformats.org/drawingml/2006/spreadsheetDrawing">
      <xdr:col>85</xdr:col>
      <xdr:colOff>127000</xdr:colOff>
      <xdr:row>59</xdr:row>
      <xdr:rowOff>72390</xdr:rowOff>
    </xdr:to>
    <xdr:cxnSp macro="">
      <xdr:nvCxnSpPr>
        <xdr:cNvPr id="556" name="直線コネクタ 555"/>
        <xdr:cNvCxnSpPr/>
      </xdr:nvCxnSpPr>
      <xdr:spPr>
        <a:xfrm>
          <a:off x="15481300" y="1015619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122555</xdr:rowOff>
    </xdr:from>
    <xdr:to xmlns:xdr="http://schemas.openxmlformats.org/drawingml/2006/spreadsheetDrawing">
      <xdr:col>76</xdr:col>
      <xdr:colOff>165100</xdr:colOff>
      <xdr:row>59</xdr:row>
      <xdr:rowOff>52705</xdr:rowOff>
    </xdr:to>
    <xdr:sp macro="" textlink="">
      <xdr:nvSpPr>
        <xdr:cNvPr id="557" name="楕円 556"/>
        <xdr:cNvSpPr/>
      </xdr:nvSpPr>
      <xdr:spPr>
        <a:xfrm>
          <a:off x="14541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1905</xdr:rowOff>
    </xdr:from>
    <xdr:to xmlns:xdr="http://schemas.openxmlformats.org/drawingml/2006/spreadsheetDrawing">
      <xdr:col>81</xdr:col>
      <xdr:colOff>50800</xdr:colOff>
      <xdr:row>59</xdr:row>
      <xdr:rowOff>40640</xdr:rowOff>
    </xdr:to>
    <xdr:cxnSp macro="">
      <xdr:nvCxnSpPr>
        <xdr:cNvPr id="558" name="直線コネクタ 557"/>
        <xdr:cNvCxnSpPr/>
      </xdr:nvCxnSpPr>
      <xdr:spPr>
        <a:xfrm>
          <a:off x="14592300" y="1011745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84455</xdr:rowOff>
    </xdr:from>
    <xdr:to xmlns:xdr="http://schemas.openxmlformats.org/drawingml/2006/spreadsheetDrawing">
      <xdr:col>72</xdr:col>
      <xdr:colOff>38100</xdr:colOff>
      <xdr:row>59</xdr:row>
      <xdr:rowOff>14605</xdr:rowOff>
    </xdr:to>
    <xdr:sp macro="" textlink="">
      <xdr:nvSpPr>
        <xdr:cNvPr id="559" name="楕円 558"/>
        <xdr:cNvSpPr/>
      </xdr:nvSpPr>
      <xdr:spPr>
        <a:xfrm>
          <a:off x="13652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135255</xdr:rowOff>
    </xdr:from>
    <xdr:to xmlns:xdr="http://schemas.openxmlformats.org/drawingml/2006/spreadsheetDrawing">
      <xdr:col>76</xdr:col>
      <xdr:colOff>114300</xdr:colOff>
      <xdr:row>59</xdr:row>
      <xdr:rowOff>1905</xdr:rowOff>
    </xdr:to>
    <xdr:cxnSp macro="">
      <xdr:nvCxnSpPr>
        <xdr:cNvPr id="560" name="直線コネクタ 559"/>
        <xdr:cNvCxnSpPr/>
      </xdr:nvCxnSpPr>
      <xdr:spPr>
        <a:xfrm>
          <a:off x="13703300" y="1007935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48260</xdr:rowOff>
    </xdr:from>
    <xdr:to xmlns:xdr="http://schemas.openxmlformats.org/drawingml/2006/spreadsheetDrawing">
      <xdr:col>67</xdr:col>
      <xdr:colOff>101600</xdr:colOff>
      <xdr:row>58</xdr:row>
      <xdr:rowOff>149860</xdr:rowOff>
    </xdr:to>
    <xdr:sp macro="" textlink="">
      <xdr:nvSpPr>
        <xdr:cNvPr id="561" name="楕円 560"/>
        <xdr:cNvSpPr/>
      </xdr:nvSpPr>
      <xdr:spPr>
        <a:xfrm>
          <a:off x="12763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99060</xdr:rowOff>
    </xdr:from>
    <xdr:to xmlns:xdr="http://schemas.openxmlformats.org/drawingml/2006/spreadsheetDrawing">
      <xdr:col>71</xdr:col>
      <xdr:colOff>177800</xdr:colOff>
      <xdr:row>58</xdr:row>
      <xdr:rowOff>135255</xdr:rowOff>
    </xdr:to>
    <xdr:cxnSp macro="">
      <xdr:nvCxnSpPr>
        <xdr:cNvPr id="562" name="直線コネクタ 561"/>
        <xdr:cNvCxnSpPr/>
      </xdr:nvCxnSpPr>
      <xdr:spPr>
        <a:xfrm>
          <a:off x="12814300" y="100431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156210</xdr:rowOff>
    </xdr:from>
    <xdr:ext cx="405130" cy="255270"/>
    <xdr:sp macro="" textlink="">
      <xdr:nvSpPr>
        <xdr:cNvPr id="563" name="n_1aveValue【学校施設】&#10;有形固定資産減価償却率"/>
        <xdr:cNvSpPr txBox="1"/>
      </xdr:nvSpPr>
      <xdr:spPr>
        <a:xfrm>
          <a:off x="15266035" y="1044321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146685</xdr:rowOff>
    </xdr:from>
    <xdr:ext cx="401320" cy="255270"/>
    <xdr:sp macro="" textlink="">
      <xdr:nvSpPr>
        <xdr:cNvPr id="564" name="n_2aveValue【学校施設】&#10;有形固定資産減価償却率"/>
        <xdr:cNvSpPr txBox="1"/>
      </xdr:nvSpPr>
      <xdr:spPr>
        <a:xfrm>
          <a:off x="14389735" y="1043368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100965</xdr:rowOff>
    </xdr:from>
    <xdr:ext cx="401320" cy="255270"/>
    <xdr:sp macro="" textlink="">
      <xdr:nvSpPr>
        <xdr:cNvPr id="565" name="n_3aveValue【学校施設】&#10;有形固定資産減価償却率"/>
        <xdr:cNvSpPr txBox="1"/>
      </xdr:nvSpPr>
      <xdr:spPr>
        <a:xfrm>
          <a:off x="13500735" y="103879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87630</xdr:rowOff>
    </xdr:from>
    <xdr:ext cx="401320" cy="255270"/>
    <xdr:sp macro="" textlink="">
      <xdr:nvSpPr>
        <xdr:cNvPr id="566" name="n_4aveValue【学校施設】&#10;有形固定資産減価償却率"/>
        <xdr:cNvSpPr txBox="1"/>
      </xdr:nvSpPr>
      <xdr:spPr>
        <a:xfrm>
          <a:off x="12611735" y="103746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107315</xdr:rowOff>
    </xdr:from>
    <xdr:ext cx="405130" cy="259080"/>
    <xdr:sp macro="" textlink="">
      <xdr:nvSpPr>
        <xdr:cNvPr id="567" name="n_1mainValue【学校施設】&#10;有形固定資産減価償却率"/>
        <xdr:cNvSpPr txBox="1"/>
      </xdr:nvSpPr>
      <xdr:spPr>
        <a:xfrm>
          <a:off x="15266035" y="9879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69215</xdr:rowOff>
    </xdr:from>
    <xdr:ext cx="401320" cy="259080"/>
    <xdr:sp macro="" textlink="">
      <xdr:nvSpPr>
        <xdr:cNvPr id="568" name="n_2mainValue【学校施設】&#10;有形固定資産減価償却率"/>
        <xdr:cNvSpPr txBox="1"/>
      </xdr:nvSpPr>
      <xdr:spPr>
        <a:xfrm>
          <a:off x="14389735" y="98418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31115</xdr:rowOff>
    </xdr:from>
    <xdr:ext cx="401320" cy="255270"/>
    <xdr:sp macro="" textlink="">
      <xdr:nvSpPr>
        <xdr:cNvPr id="569" name="n_3mainValue【学校施設】&#10;有形固定資産減価償却率"/>
        <xdr:cNvSpPr txBox="1"/>
      </xdr:nvSpPr>
      <xdr:spPr>
        <a:xfrm>
          <a:off x="13500735" y="98037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166370</xdr:rowOff>
    </xdr:from>
    <xdr:ext cx="401320" cy="255270"/>
    <xdr:sp macro="" textlink="">
      <xdr:nvSpPr>
        <xdr:cNvPr id="570" name="n_4mainValue【学校施設】&#10;有形固定資産減価償却率"/>
        <xdr:cNvSpPr txBox="1"/>
      </xdr:nvSpPr>
      <xdr:spPr>
        <a:xfrm>
          <a:off x="12611735" y="976757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579" name="テキスト ボックス 578"/>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0" name="直線コネクタ 5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3550" cy="255270"/>
    <xdr:sp macro="" textlink="">
      <xdr:nvSpPr>
        <xdr:cNvPr id="581" name="テキスト ボックス 580"/>
        <xdr:cNvSpPr txBox="1"/>
      </xdr:nvSpPr>
      <xdr:spPr>
        <a:xfrm>
          <a:off x="17820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2" name="直線コネクタ 58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3550" cy="255270"/>
    <xdr:sp macro="" textlink="">
      <xdr:nvSpPr>
        <xdr:cNvPr id="583" name="テキスト ボックス 582"/>
        <xdr:cNvSpPr txBox="1"/>
      </xdr:nvSpPr>
      <xdr:spPr>
        <a:xfrm>
          <a:off x="17820640" y="108305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4" name="直線コネクタ 58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3550" cy="255270"/>
    <xdr:sp macro="" textlink="">
      <xdr:nvSpPr>
        <xdr:cNvPr id="585" name="テキスト ボックス 584"/>
        <xdr:cNvSpPr txBox="1"/>
      </xdr:nvSpPr>
      <xdr:spPr>
        <a:xfrm>
          <a:off x="17820640" y="10373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6" name="直線コネクタ 58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3550" cy="255270"/>
    <xdr:sp macro="" textlink="">
      <xdr:nvSpPr>
        <xdr:cNvPr id="587" name="テキスト ボックス 586"/>
        <xdr:cNvSpPr txBox="1"/>
      </xdr:nvSpPr>
      <xdr:spPr>
        <a:xfrm>
          <a:off x="17820640" y="9916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8" name="直線コネクタ 58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3550" cy="255270"/>
    <xdr:sp macro="" textlink="">
      <xdr:nvSpPr>
        <xdr:cNvPr id="589" name="テキスト ボックス 588"/>
        <xdr:cNvSpPr txBox="1"/>
      </xdr:nvSpPr>
      <xdr:spPr>
        <a:xfrm>
          <a:off x="17820640" y="9458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0" name="直線コネクタ 58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591" name="テキスト ボックス 590"/>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92075</xdr:rowOff>
    </xdr:from>
    <xdr:to xmlns:xdr="http://schemas.openxmlformats.org/drawingml/2006/spreadsheetDrawing">
      <xdr:col>116</xdr:col>
      <xdr:colOff>62865</xdr:colOff>
      <xdr:row>63</xdr:row>
      <xdr:rowOff>107315</xdr:rowOff>
    </xdr:to>
    <xdr:cxnSp macro="">
      <xdr:nvCxnSpPr>
        <xdr:cNvPr id="593" name="直線コネクタ 592"/>
        <xdr:cNvCxnSpPr/>
      </xdr:nvCxnSpPr>
      <xdr:spPr>
        <a:xfrm flipV="1">
          <a:off x="22160865" y="9864725"/>
          <a:ext cx="0" cy="1043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111125</xdr:rowOff>
    </xdr:from>
    <xdr:ext cx="469900" cy="255270"/>
    <xdr:sp macro="" textlink="">
      <xdr:nvSpPr>
        <xdr:cNvPr id="594" name="【学校施設】&#10;一人当たり面積最小値テキスト"/>
        <xdr:cNvSpPr txBox="1"/>
      </xdr:nvSpPr>
      <xdr:spPr>
        <a:xfrm>
          <a:off x="22199600" y="1091247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107315</xdr:rowOff>
    </xdr:from>
    <xdr:to xmlns:xdr="http://schemas.openxmlformats.org/drawingml/2006/spreadsheetDrawing">
      <xdr:col>116</xdr:col>
      <xdr:colOff>152400</xdr:colOff>
      <xdr:row>63</xdr:row>
      <xdr:rowOff>107315</xdr:rowOff>
    </xdr:to>
    <xdr:cxnSp macro="">
      <xdr:nvCxnSpPr>
        <xdr:cNvPr id="595" name="直線コネクタ 594"/>
        <xdr:cNvCxnSpPr/>
      </xdr:nvCxnSpPr>
      <xdr:spPr>
        <a:xfrm>
          <a:off x="22072600" y="1090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38735</xdr:rowOff>
    </xdr:from>
    <xdr:ext cx="469900" cy="259080"/>
    <xdr:sp macro="" textlink="">
      <xdr:nvSpPr>
        <xdr:cNvPr id="596" name="【学校施設】&#10;一人当たり面積最大値テキスト"/>
        <xdr:cNvSpPr txBox="1"/>
      </xdr:nvSpPr>
      <xdr:spPr>
        <a:xfrm>
          <a:off x="22199600" y="9639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92075</xdr:rowOff>
    </xdr:from>
    <xdr:to xmlns:xdr="http://schemas.openxmlformats.org/drawingml/2006/spreadsheetDrawing">
      <xdr:col>116</xdr:col>
      <xdr:colOff>152400</xdr:colOff>
      <xdr:row>57</xdr:row>
      <xdr:rowOff>92075</xdr:rowOff>
    </xdr:to>
    <xdr:cxnSp macro="">
      <xdr:nvCxnSpPr>
        <xdr:cNvPr id="597" name="直線コネクタ 596"/>
        <xdr:cNvCxnSpPr/>
      </xdr:nvCxnSpPr>
      <xdr:spPr>
        <a:xfrm>
          <a:off x="22072600" y="986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125730</xdr:rowOff>
    </xdr:from>
    <xdr:ext cx="469900" cy="259080"/>
    <xdr:sp macro="" textlink="">
      <xdr:nvSpPr>
        <xdr:cNvPr id="598" name="【学校施設】&#10;一人当たり面積平均値テキスト"/>
        <xdr:cNvSpPr txBox="1"/>
      </xdr:nvSpPr>
      <xdr:spPr>
        <a:xfrm>
          <a:off x="22199600" y="10412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147320</xdr:rowOff>
    </xdr:from>
    <xdr:to xmlns:xdr="http://schemas.openxmlformats.org/drawingml/2006/spreadsheetDrawing">
      <xdr:col>116</xdr:col>
      <xdr:colOff>114300</xdr:colOff>
      <xdr:row>61</xdr:row>
      <xdr:rowOff>77470</xdr:rowOff>
    </xdr:to>
    <xdr:sp macro="" textlink="">
      <xdr:nvSpPr>
        <xdr:cNvPr id="599" name="フローチャート: 判断 598"/>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161925</xdr:rowOff>
    </xdr:from>
    <xdr:to xmlns:xdr="http://schemas.openxmlformats.org/drawingml/2006/spreadsheetDrawing">
      <xdr:col>112</xdr:col>
      <xdr:colOff>38100</xdr:colOff>
      <xdr:row>61</xdr:row>
      <xdr:rowOff>92075</xdr:rowOff>
    </xdr:to>
    <xdr:sp macro="" textlink="">
      <xdr:nvSpPr>
        <xdr:cNvPr id="600" name="フローチャート: 判断 599"/>
        <xdr:cNvSpPr/>
      </xdr:nvSpPr>
      <xdr:spPr>
        <a:xfrm>
          <a:off x="21272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161925</xdr:rowOff>
    </xdr:from>
    <xdr:to xmlns:xdr="http://schemas.openxmlformats.org/drawingml/2006/spreadsheetDrawing">
      <xdr:col>107</xdr:col>
      <xdr:colOff>101600</xdr:colOff>
      <xdr:row>61</xdr:row>
      <xdr:rowOff>92075</xdr:rowOff>
    </xdr:to>
    <xdr:sp macro="" textlink="">
      <xdr:nvSpPr>
        <xdr:cNvPr id="601" name="フローチャート: 判断 600"/>
        <xdr:cNvSpPr/>
      </xdr:nvSpPr>
      <xdr:spPr>
        <a:xfrm>
          <a:off x="20383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169545</xdr:rowOff>
    </xdr:from>
    <xdr:to xmlns:xdr="http://schemas.openxmlformats.org/drawingml/2006/spreadsheetDrawing">
      <xdr:col>102</xdr:col>
      <xdr:colOff>165100</xdr:colOff>
      <xdr:row>61</xdr:row>
      <xdr:rowOff>99695</xdr:rowOff>
    </xdr:to>
    <xdr:sp macro="" textlink="">
      <xdr:nvSpPr>
        <xdr:cNvPr id="602" name="フローチャート: 判断 601"/>
        <xdr:cNvSpPr/>
      </xdr:nvSpPr>
      <xdr:spPr>
        <a:xfrm>
          <a:off x="19494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24130</xdr:rowOff>
    </xdr:from>
    <xdr:to xmlns:xdr="http://schemas.openxmlformats.org/drawingml/2006/spreadsheetDrawing">
      <xdr:col>98</xdr:col>
      <xdr:colOff>38100</xdr:colOff>
      <xdr:row>61</xdr:row>
      <xdr:rowOff>125730</xdr:rowOff>
    </xdr:to>
    <xdr:sp macro="" textlink="">
      <xdr:nvSpPr>
        <xdr:cNvPr id="603" name="フローチャート: 判断 602"/>
        <xdr:cNvSpPr/>
      </xdr:nvSpPr>
      <xdr:spPr>
        <a:xfrm>
          <a:off x="18605500" y="1048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604" name="テキスト ボックス 603"/>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605" name="テキスト ボックス 604"/>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606" name="テキスト ボックス 605"/>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607" name="テキスト ボックス 606"/>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608" name="テキスト ボックス 607"/>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95885</xdr:rowOff>
    </xdr:from>
    <xdr:to xmlns:xdr="http://schemas.openxmlformats.org/drawingml/2006/spreadsheetDrawing">
      <xdr:col>116</xdr:col>
      <xdr:colOff>114300</xdr:colOff>
      <xdr:row>61</xdr:row>
      <xdr:rowOff>26035</xdr:rowOff>
    </xdr:to>
    <xdr:sp macro="" textlink="">
      <xdr:nvSpPr>
        <xdr:cNvPr id="609" name="楕円 608"/>
        <xdr:cNvSpPr/>
      </xdr:nvSpPr>
      <xdr:spPr>
        <a:xfrm>
          <a:off x="22110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118745</xdr:rowOff>
    </xdr:from>
    <xdr:ext cx="469900" cy="259080"/>
    <xdr:sp macro="" textlink="">
      <xdr:nvSpPr>
        <xdr:cNvPr id="610" name="【学校施設】&#10;一人当たり面積該当値テキスト"/>
        <xdr:cNvSpPr txBox="1"/>
      </xdr:nvSpPr>
      <xdr:spPr>
        <a:xfrm>
          <a:off x="22199600" y="10234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106680</xdr:rowOff>
    </xdr:from>
    <xdr:to xmlns:xdr="http://schemas.openxmlformats.org/drawingml/2006/spreadsheetDrawing">
      <xdr:col>112</xdr:col>
      <xdr:colOff>38100</xdr:colOff>
      <xdr:row>61</xdr:row>
      <xdr:rowOff>36830</xdr:rowOff>
    </xdr:to>
    <xdr:sp macro="" textlink="">
      <xdr:nvSpPr>
        <xdr:cNvPr id="611" name="楕円 610"/>
        <xdr:cNvSpPr/>
      </xdr:nvSpPr>
      <xdr:spPr>
        <a:xfrm>
          <a:off x="212725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146685</xdr:rowOff>
    </xdr:from>
    <xdr:to xmlns:xdr="http://schemas.openxmlformats.org/drawingml/2006/spreadsheetDrawing">
      <xdr:col>116</xdr:col>
      <xdr:colOff>63500</xdr:colOff>
      <xdr:row>60</xdr:row>
      <xdr:rowOff>157480</xdr:rowOff>
    </xdr:to>
    <xdr:cxnSp macro="">
      <xdr:nvCxnSpPr>
        <xdr:cNvPr id="612" name="直線コネクタ 611"/>
        <xdr:cNvCxnSpPr/>
      </xdr:nvCxnSpPr>
      <xdr:spPr>
        <a:xfrm flipV="1">
          <a:off x="21323300" y="1043368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114935</xdr:rowOff>
    </xdr:from>
    <xdr:to xmlns:xdr="http://schemas.openxmlformats.org/drawingml/2006/spreadsheetDrawing">
      <xdr:col>107</xdr:col>
      <xdr:colOff>101600</xdr:colOff>
      <xdr:row>61</xdr:row>
      <xdr:rowOff>45085</xdr:rowOff>
    </xdr:to>
    <xdr:sp macro="" textlink="">
      <xdr:nvSpPr>
        <xdr:cNvPr id="613" name="楕円 612"/>
        <xdr:cNvSpPr/>
      </xdr:nvSpPr>
      <xdr:spPr>
        <a:xfrm>
          <a:off x="20383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157480</xdr:rowOff>
    </xdr:from>
    <xdr:to xmlns:xdr="http://schemas.openxmlformats.org/drawingml/2006/spreadsheetDrawing">
      <xdr:col>111</xdr:col>
      <xdr:colOff>177800</xdr:colOff>
      <xdr:row>60</xdr:row>
      <xdr:rowOff>166370</xdr:rowOff>
    </xdr:to>
    <xdr:cxnSp macro="">
      <xdr:nvCxnSpPr>
        <xdr:cNvPr id="614" name="直線コネクタ 613"/>
        <xdr:cNvCxnSpPr/>
      </xdr:nvCxnSpPr>
      <xdr:spPr>
        <a:xfrm flipV="1">
          <a:off x="20434300" y="1044448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117475</xdr:rowOff>
    </xdr:from>
    <xdr:to xmlns:xdr="http://schemas.openxmlformats.org/drawingml/2006/spreadsheetDrawing">
      <xdr:col>102</xdr:col>
      <xdr:colOff>165100</xdr:colOff>
      <xdr:row>61</xdr:row>
      <xdr:rowOff>47625</xdr:rowOff>
    </xdr:to>
    <xdr:sp macro="" textlink="">
      <xdr:nvSpPr>
        <xdr:cNvPr id="615" name="楕円 614"/>
        <xdr:cNvSpPr/>
      </xdr:nvSpPr>
      <xdr:spPr>
        <a:xfrm>
          <a:off x="19494500" y="1040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166370</xdr:rowOff>
    </xdr:from>
    <xdr:to xmlns:xdr="http://schemas.openxmlformats.org/drawingml/2006/spreadsheetDrawing">
      <xdr:col>107</xdr:col>
      <xdr:colOff>50800</xdr:colOff>
      <xdr:row>60</xdr:row>
      <xdr:rowOff>168275</xdr:rowOff>
    </xdr:to>
    <xdr:cxnSp macro="">
      <xdr:nvCxnSpPr>
        <xdr:cNvPr id="616" name="直線コネクタ 615"/>
        <xdr:cNvCxnSpPr/>
      </xdr:nvCxnSpPr>
      <xdr:spPr>
        <a:xfrm flipV="1">
          <a:off x="19545300" y="104533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139700</xdr:rowOff>
    </xdr:from>
    <xdr:to xmlns:xdr="http://schemas.openxmlformats.org/drawingml/2006/spreadsheetDrawing">
      <xdr:col>98</xdr:col>
      <xdr:colOff>38100</xdr:colOff>
      <xdr:row>61</xdr:row>
      <xdr:rowOff>69850</xdr:rowOff>
    </xdr:to>
    <xdr:sp macro="" textlink="">
      <xdr:nvSpPr>
        <xdr:cNvPr id="617" name="楕円 616"/>
        <xdr:cNvSpPr/>
      </xdr:nvSpPr>
      <xdr:spPr>
        <a:xfrm>
          <a:off x="18605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168275</xdr:rowOff>
    </xdr:from>
    <xdr:to xmlns:xdr="http://schemas.openxmlformats.org/drawingml/2006/spreadsheetDrawing">
      <xdr:col>102</xdr:col>
      <xdr:colOff>114300</xdr:colOff>
      <xdr:row>61</xdr:row>
      <xdr:rowOff>19050</xdr:rowOff>
    </xdr:to>
    <xdr:cxnSp macro="">
      <xdr:nvCxnSpPr>
        <xdr:cNvPr id="618" name="直線コネクタ 617"/>
        <xdr:cNvCxnSpPr/>
      </xdr:nvCxnSpPr>
      <xdr:spPr>
        <a:xfrm flipV="1">
          <a:off x="18656300" y="1045527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83185</xdr:rowOff>
    </xdr:from>
    <xdr:ext cx="469900" cy="259080"/>
    <xdr:sp macro="" textlink="">
      <xdr:nvSpPr>
        <xdr:cNvPr id="619" name="n_1aveValue【学校施設】&#10;一人当たり面積"/>
        <xdr:cNvSpPr txBox="1"/>
      </xdr:nvSpPr>
      <xdr:spPr>
        <a:xfrm>
          <a:off x="21075650" y="10541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83185</xdr:rowOff>
    </xdr:from>
    <xdr:ext cx="466090" cy="259080"/>
    <xdr:sp macro="" textlink="">
      <xdr:nvSpPr>
        <xdr:cNvPr id="620" name="n_2aveValue【学校施設】&#10;一人当たり面積"/>
        <xdr:cNvSpPr txBox="1"/>
      </xdr:nvSpPr>
      <xdr:spPr>
        <a:xfrm>
          <a:off x="20199350" y="105416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90805</xdr:rowOff>
    </xdr:from>
    <xdr:ext cx="466090" cy="258445"/>
    <xdr:sp macro="" textlink="">
      <xdr:nvSpPr>
        <xdr:cNvPr id="621" name="n_3aveValue【学校施設】&#10;一人当たり面積"/>
        <xdr:cNvSpPr txBox="1"/>
      </xdr:nvSpPr>
      <xdr:spPr>
        <a:xfrm>
          <a:off x="19310350" y="105492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116840</xdr:rowOff>
    </xdr:from>
    <xdr:ext cx="466090" cy="259080"/>
    <xdr:sp macro="" textlink="">
      <xdr:nvSpPr>
        <xdr:cNvPr id="622" name="n_4aveValue【学校施設】&#10;一人当たり面積"/>
        <xdr:cNvSpPr txBox="1"/>
      </xdr:nvSpPr>
      <xdr:spPr>
        <a:xfrm>
          <a:off x="18421350" y="105752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59</xdr:row>
      <xdr:rowOff>53340</xdr:rowOff>
    </xdr:from>
    <xdr:ext cx="469900" cy="255270"/>
    <xdr:sp macro="" textlink="">
      <xdr:nvSpPr>
        <xdr:cNvPr id="623" name="n_1mainValue【学校施設】&#10;一人当たり面積"/>
        <xdr:cNvSpPr txBox="1"/>
      </xdr:nvSpPr>
      <xdr:spPr>
        <a:xfrm>
          <a:off x="21075650" y="101688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61595</xdr:rowOff>
    </xdr:from>
    <xdr:ext cx="466090" cy="259080"/>
    <xdr:sp macro="" textlink="">
      <xdr:nvSpPr>
        <xdr:cNvPr id="624" name="n_2mainValue【学校施設】&#10;一人当たり面積"/>
        <xdr:cNvSpPr txBox="1"/>
      </xdr:nvSpPr>
      <xdr:spPr>
        <a:xfrm>
          <a:off x="20199350" y="101771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64135</xdr:rowOff>
    </xdr:from>
    <xdr:ext cx="466090" cy="255270"/>
    <xdr:sp macro="" textlink="">
      <xdr:nvSpPr>
        <xdr:cNvPr id="625" name="n_3mainValue【学校施設】&#10;一人当たり面積"/>
        <xdr:cNvSpPr txBox="1"/>
      </xdr:nvSpPr>
      <xdr:spPr>
        <a:xfrm>
          <a:off x="19310350" y="1017968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86360</xdr:rowOff>
    </xdr:from>
    <xdr:ext cx="466090" cy="255270"/>
    <xdr:sp macro="" textlink="">
      <xdr:nvSpPr>
        <xdr:cNvPr id="626" name="n_4mainValue【学校施設】&#10;一人当たり面積"/>
        <xdr:cNvSpPr txBox="1"/>
      </xdr:nvSpPr>
      <xdr:spPr>
        <a:xfrm>
          <a:off x="18421350" y="1020191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5" name="正方形/長方形 63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6" name="正方形/長方形 63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7" name="正方形/長方形 63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8" name="正方形/長方形 63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39" name="正方形/長方形 63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40" name="正方形/長方形 63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41" name="正方形/長方形 64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42" name="正方形/長方形 641"/>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3" name="正方形/長方形 6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4" name="正方形/長方形 64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5" name="正方形/長方形 64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6" name="正方形/長方形 64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7" name="正方形/長方形 64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8" name="正方形/長方形 64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9" name="正方形/長方形 64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0" name="正方形/長方形 64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651" name="テキスト ボックス 650"/>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2" name="直線コネクタ 65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653" name="テキスト ボックス 652"/>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54" name="直線コネクタ 65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3550" cy="259080"/>
    <xdr:sp macro="" textlink="">
      <xdr:nvSpPr>
        <xdr:cNvPr id="655" name="テキスト ボックス 654"/>
        <xdr:cNvSpPr txBox="1"/>
      </xdr:nvSpPr>
      <xdr:spPr>
        <a:xfrm>
          <a:off x="11978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56" name="直線コネクタ 65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5270"/>
    <xdr:sp macro="" textlink="">
      <xdr:nvSpPr>
        <xdr:cNvPr id="657" name="テキスト ボックス 656"/>
        <xdr:cNvSpPr txBox="1"/>
      </xdr:nvSpPr>
      <xdr:spPr>
        <a:xfrm>
          <a:off x="12042775" y="18145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58" name="直線コネクタ 65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59" name="テキスト ボックス 65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60" name="直線コネクタ 65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61" name="テキスト ボックス 66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62" name="直線コネクタ 66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5270"/>
    <xdr:sp macro="" textlink="">
      <xdr:nvSpPr>
        <xdr:cNvPr id="663" name="テキスト ボックス 662"/>
        <xdr:cNvSpPr txBox="1"/>
      </xdr:nvSpPr>
      <xdr:spPr>
        <a:xfrm>
          <a:off x="12042775" y="17002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4" name="直線コネクタ 6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5280" cy="259080"/>
    <xdr:sp macro="" textlink="">
      <xdr:nvSpPr>
        <xdr:cNvPr id="665" name="テキスト ボックス 664"/>
        <xdr:cNvSpPr txBox="1"/>
      </xdr:nvSpPr>
      <xdr:spPr>
        <a:xfrm>
          <a:off x="12106910" y="1662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6"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108</xdr:row>
      <xdr:rowOff>152400</xdr:rowOff>
    </xdr:to>
    <xdr:cxnSp macro="">
      <xdr:nvCxnSpPr>
        <xdr:cNvPr id="667" name="直線コネクタ 666"/>
        <xdr:cNvCxnSpPr/>
      </xdr:nvCxnSpPr>
      <xdr:spPr>
        <a:xfrm flipV="1">
          <a:off x="16318865" y="172002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5270"/>
    <xdr:sp macro="" textlink="">
      <xdr:nvSpPr>
        <xdr:cNvPr id="668" name="【公民館】&#10;有形固定資産減価償却率最小値テキスト"/>
        <xdr:cNvSpPr txBox="1"/>
      </xdr:nvSpPr>
      <xdr:spPr>
        <a:xfrm>
          <a:off x="16357600" y="186728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69" name="直線コネクタ 668"/>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405130" cy="259080"/>
    <xdr:sp macro="" textlink="">
      <xdr:nvSpPr>
        <xdr:cNvPr id="670" name="【公民館】&#10;有形固定資産減価償却率最大値テキスト"/>
        <xdr:cNvSpPr txBox="1"/>
      </xdr:nvSpPr>
      <xdr:spPr>
        <a:xfrm>
          <a:off x="16357600" y="16975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671" name="直線コネクタ 670"/>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109220</xdr:rowOff>
    </xdr:from>
    <xdr:ext cx="405130" cy="255270"/>
    <xdr:sp macro="" textlink="">
      <xdr:nvSpPr>
        <xdr:cNvPr id="672" name="【公民館】&#10;有形固定資産減価償却率平均値テキスト"/>
        <xdr:cNvSpPr txBox="1"/>
      </xdr:nvSpPr>
      <xdr:spPr>
        <a:xfrm>
          <a:off x="16357600" y="1794002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86360</xdr:rowOff>
    </xdr:from>
    <xdr:to xmlns:xdr="http://schemas.openxmlformats.org/drawingml/2006/spreadsheetDrawing">
      <xdr:col>85</xdr:col>
      <xdr:colOff>177800</xdr:colOff>
      <xdr:row>106</xdr:row>
      <xdr:rowOff>16510</xdr:rowOff>
    </xdr:to>
    <xdr:sp macro="" textlink="">
      <xdr:nvSpPr>
        <xdr:cNvPr id="673" name="フローチャート: 判断 672"/>
        <xdr:cNvSpPr/>
      </xdr:nvSpPr>
      <xdr:spPr>
        <a:xfrm>
          <a:off x="162687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80645</xdr:rowOff>
    </xdr:from>
    <xdr:to xmlns:xdr="http://schemas.openxmlformats.org/drawingml/2006/spreadsheetDrawing">
      <xdr:col>81</xdr:col>
      <xdr:colOff>101600</xdr:colOff>
      <xdr:row>106</xdr:row>
      <xdr:rowOff>10795</xdr:rowOff>
    </xdr:to>
    <xdr:sp macro="" textlink="">
      <xdr:nvSpPr>
        <xdr:cNvPr id="674" name="フローチャート: 判断 673"/>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38735</xdr:rowOff>
    </xdr:from>
    <xdr:to xmlns:xdr="http://schemas.openxmlformats.org/drawingml/2006/spreadsheetDrawing">
      <xdr:col>76</xdr:col>
      <xdr:colOff>165100</xdr:colOff>
      <xdr:row>105</xdr:row>
      <xdr:rowOff>140335</xdr:rowOff>
    </xdr:to>
    <xdr:sp macro="" textlink="">
      <xdr:nvSpPr>
        <xdr:cNvPr id="675" name="フローチャート: 判断 674"/>
        <xdr:cNvSpPr/>
      </xdr:nvSpPr>
      <xdr:spPr>
        <a:xfrm>
          <a:off x="14541500" y="1804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27305</xdr:rowOff>
    </xdr:from>
    <xdr:to xmlns:xdr="http://schemas.openxmlformats.org/drawingml/2006/spreadsheetDrawing">
      <xdr:col>72</xdr:col>
      <xdr:colOff>38100</xdr:colOff>
      <xdr:row>105</xdr:row>
      <xdr:rowOff>128905</xdr:rowOff>
    </xdr:to>
    <xdr:sp macro="" textlink="">
      <xdr:nvSpPr>
        <xdr:cNvPr id="676" name="フローチャート: 判断 675"/>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153035</xdr:rowOff>
    </xdr:from>
    <xdr:to xmlns:xdr="http://schemas.openxmlformats.org/drawingml/2006/spreadsheetDrawing">
      <xdr:col>67</xdr:col>
      <xdr:colOff>101600</xdr:colOff>
      <xdr:row>105</xdr:row>
      <xdr:rowOff>83185</xdr:rowOff>
    </xdr:to>
    <xdr:sp macro="" textlink="">
      <xdr:nvSpPr>
        <xdr:cNvPr id="677" name="フローチャート: 判断 676"/>
        <xdr:cNvSpPr/>
      </xdr:nvSpPr>
      <xdr:spPr>
        <a:xfrm>
          <a:off x="12763500" y="1798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8" name="テキスト ボックス 6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9" name="テキスト ボックス 6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0" name="テキスト ボックス 6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1" name="テキスト ボックス 6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82" name="テキスト ボックス 6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160655</xdr:rowOff>
    </xdr:from>
    <xdr:to xmlns:xdr="http://schemas.openxmlformats.org/drawingml/2006/spreadsheetDrawing">
      <xdr:col>85</xdr:col>
      <xdr:colOff>177800</xdr:colOff>
      <xdr:row>107</xdr:row>
      <xdr:rowOff>90805</xdr:rowOff>
    </xdr:to>
    <xdr:sp macro="" textlink="">
      <xdr:nvSpPr>
        <xdr:cNvPr id="683" name="楕円 682"/>
        <xdr:cNvSpPr/>
      </xdr:nvSpPr>
      <xdr:spPr>
        <a:xfrm>
          <a:off x="162687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139065</xdr:rowOff>
    </xdr:from>
    <xdr:ext cx="405130" cy="259080"/>
    <xdr:sp macro="" textlink="">
      <xdr:nvSpPr>
        <xdr:cNvPr id="684" name="【公民館】&#10;有形固定資産減価償却率該当値テキスト"/>
        <xdr:cNvSpPr txBox="1"/>
      </xdr:nvSpPr>
      <xdr:spPr>
        <a:xfrm>
          <a:off x="16357600" y="183127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124460</xdr:rowOff>
    </xdr:from>
    <xdr:to xmlns:xdr="http://schemas.openxmlformats.org/drawingml/2006/spreadsheetDrawing">
      <xdr:col>81</xdr:col>
      <xdr:colOff>101600</xdr:colOff>
      <xdr:row>107</xdr:row>
      <xdr:rowOff>54610</xdr:rowOff>
    </xdr:to>
    <xdr:sp macro="" textlink="">
      <xdr:nvSpPr>
        <xdr:cNvPr id="685" name="楕円 684"/>
        <xdr:cNvSpPr/>
      </xdr:nvSpPr>
      <xdr:spPr>
        <a:xfrm>
          <a:off x="15430500" y="182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3810</xdr:rowOff>
    </xdr:from>
    <xdr:to xmlns:xdr="http://schemas.openxmlformats.org/drawingml/2006/spreadsheetDrawing">
      <xdr:col>85</xdr:col>
      <xdr:colOff>127000</xdr:colOff>
      <xdr:row>107</xdr:row>
      <xdr:rowOff>40640</xdr:rowOff>
    </xdr:to>
    <xdr:cxnSp macro="">
      <xdr:nvCxnSpPr>
        <xdr:cNvPr id="686" name="直線コネクタ 685"/>
        <xdr:cNvCxnSpPr/>
      </xdr:nvCxnSpPr>
      <xdr:spPr>
        <a:xfrm>
          <a:off x="15481300" y="1834896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88265</xdr:rowOff>
    </xdr:from>
    <xdr:to xmlns:xdr="http://schemas.openxmlformats.org/drawingml/2006/spreadsheetDrawing">
      <xdr:col>76</xdr:col>
      <xdr:colOff>165100</xdr:colOff>
      <xdr:row>107</xdr:row>
      <xdr:rowOff>18415</xdr:rowOff>
    </xdr:to>
    <xdr:sp macro="" textlink="">
      <xdr:nvSpPr>
        <xdr:cNvPr id="687" name="楕円 686"/>
        <xdr:cNvSpPr/>
      </xdr:nvSpPr>
      <xdr:spPr>
        <a:xfrm>
          <a:off x="14541500" y="1826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139065</xdr:rowOff>
    </xdr:from>
    <xdr:to xmlns:xdr="http://schemas.openxmlformats.org/drawingml/2006/spreadsheetDrawing">
      <xdr:col>81</xdr:col>
      <xdr:colOff>50800</xdr:colOff>
      <xdr:row>107</xdr:row>
      <xdr:rowOff>3810</xdr:rowOff>
    </xdr:to>
    <xdr:cxnSp macro="">
      <xdr:nvCxnSpPr>
        <xdr:cNvPr id="688" name="直線コネクタ 687"/>
        <xdr:cNvCxnSpPr/>
      </xdr:nvCxnSpPr>
      <xdr:spPr>
        <a:xfrm>
          <a:off x="14592300" y="1831276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50165</xdr:rowOff>
    </xdr:from>
    <xdr:to xmlns:xdr="http://schemas.openxmlformats.org/drawingml/2006/spreadsheetDrawing">
      <xdr:col>72</xdr:col>
      <xdr:colOff>38100</xdr:colOff>
      <xdr:row>106</xdr:row>
      <xdr:rowOff>151765</xdr:rowOff>
    </xdr:to>
    <xdr:sp macro="" textlink="">
      <xdr:nvSpPr>
        <xdr:cNvPr id="689" name="楕円 688"/>
        <xdr:cNvSpPr/>
      </xdr:nvSpPr>
      <xdr:spPr>
        <a:xfrm>
          <a:off x="13652500" y="182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100965</xdr:rowOff>
    </xdr:from>
    <xdr:to xmlns:xdr="http://schemas.openxmlformats.org/drawingml/2006/spreadsheetDrawing">
      <xdr:col>76</xdr:col>
      <xdr:colOff>114300</xdr:colOff>
      <xdr:row>106</xdr:row>
      <xdr:rowOff>139065</xdr:rowOff>
    </xdr:to>
    <xdr:cxnSp macro="">
      <xdr:nvCxnSpPr>
        <xdr:cNvPr id="690" name="直線コネクタ 689"/>
        <xdr:cNvCxnSpPr/>
      </xdr:nvCxnSpPr>
      <xdr:spPr>
        <a:xfrm>
          <a:off x="13703300" y="1827466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10160</xdr:rowOff>
    </xdr:from>
    <xdr:to xmlns:xdr="http://schemas.openxmlformats.org/drawingml/2006/spreadsheetDrawing">
      <xdr:col>67</xdr:col>
      <xdr:colOff>101600</xdr:colOff>
      <xdr:row>106</xdr:row>
      <xdr:rowOff>111760</xdr:rowOff>
    </xdr:to>
    <xdr:sp macro="" textlink="">
      <xdr:nvSpPr>
        <xdr:cNvPr id="691" name="楕円 690"/>
        <xdr:cNvSpPr/>
      </xdr:nvSpPr>
      <xdr:spPr>
        <a:xfrm>
          <a:off x="12763500" y="1818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60960</xdr:rowOff>
    </xdr:from>
    <xdr:to xmlns:xdr="http://schemas.openxmlformats.org/drawingml/2006/spreadsheetDrawing">
      <xdr:col>71</xdr:col>
      <xdr:colOff>177800</xdr:colOff>
      <xdr:row>106</xdr:row>
      <xdr:rowOff>100965</xdr:rowOff>
    </xdr:to>
    <xdr:cxnSp macro="">
      <xdr:nvCxnSpPr>
        <xdr:cNvPr id="692" name="直線コネクタ 691"/>
        <xdr:cNvCxnSpPr/>
      </xdr:nvCxnSpPr>
      <xdr:spPr>
        <a:xfrm>
          <a:off x="12814300" y="1823466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27305</xdr:rowOff>
    </xdr:from>
    <xdr:ext cx="405130" cy="259080"/>
    <xdr:sp macro="" textlink="">
      <xdr:nvSpPr>
        <xdr:cNvPr id="693" name="n_1aveValue【公民館】&#10;有形固定資産減価償却率"/>
        <xdr:cNvSpPr txBox="1"/>
      </xdr:nvSpPr>
      <xdr:spPr>
        <a:xfrm>
          <a:off x="15266035" y="17858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156845</xdr:rowOff>
    </xdr:from>
    <xdr:ext cx="401320" cy="255270"/>
    <xdr:sp macro="" textlink="">
      <xdr:nvSpPr>
        <xdr:cNvPr id="694" name="n_2aveValue【公民館】&#10;有形固定資産減価償却率"/>
        <xdr:cNvSpPr txBox="1"/>
      </xdr:nvSpPr>
      <xdr:spPr>
        <a:xfrm>
          <a:off x="14389735" y="1781619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145415</xdr:rowOff>
    </xdr:from>
    <xdr:ext cx="401320" cy="255270"/>
    <xdr:sp macro="" textlink="">
      <xdr:nvSpPr>
        <xdr:cNvPr id="695" name="n_3aveValue【公民館】&#10;有形固定資産減価償却率"/>
        <xdr:cNvSpPr txBox="1"/>
      </xdr:nvSpPr>
      <xdr:spPr>
        <a:xfrm>
          <a:off x="13500735" y="178047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99695</xdr:rowOff>
    </xdr:from>
    <xdr:ext cx="401320" cy="255270"/>
    <xdr:sp macro="" textlink="">
      <xdr:nvSpPr>
        <xdr:cNvPr id="696" name="n_4aveValue【公民館】&#10;有形固定資産減価償却率"/>
        <xdr:cNvSpPr txBox="1"/>
      </xdr:nvSpPr>
      <xdr:spPr>
        <a:xfrm>
          <a:off x="12611735" y="1775904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45720</xdr:rowOff>
    </xdr:from>
    <xdr:ext cx="405130" cy="259080"/>
    <xdr:sp macro="" textlink="">
      <xdr:nvSpPr>
        <xdr:cNvPr id="697" name="n_1mainValue【公民館】&#10;有形固定資産減価償却率"/>
        <xdr:cNvSpPr txBox="1"/>
      </xdr:nvSpPr>
      <xdr:spPr>
        <a:xfrm>
          <a:off x="15266035" y="18390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9525</xdr:rowOff>
    </xdr:from>
    <xdr:ext cx="401320" cy="255270"/>
    <xdr:sp macro="" textlink="">
      <xdr:nvSpPr>
        <xdr:cNvPr id="698" name="n_2mainValue【公民館】&#10;有形固定資産減価償却率"/>
        <xdr:cNvSpPr txBox="1"/>
      </xdr:nvSpPr>
      <xdr:spPr>
        <a:xfrm>
          <a:off x="14389735" y="183546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143510</xdr:rowOff>
    </xdr:from>
    <xdr:ext cx="401320" cy="255270"/>
    <xdr:sp macro="" textlink="">
      <xdr:nvSpPr>
        <xdr:cNvPr id="699" name="n_3mainValue【公民館】&#10;有形固定資産減価償却率"/>
        <xdr:cNvSpPr txBox="1"/>
      </xdr:nvSpPr>
      <xdr:spPr>
        <a:xfrm>
          <a:off x="13500735" y="183172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102870</xdr:rowOff>
    </xdr:from>
    <xdr:ext cx="401320" cy="259080"/>
    <xdr:sp macro="" textlink="">
      <xdr:nvSpPr>
        <xdr:cNvPr id="700" name="n_4mainValue【公民館】&#10;有形固定資産減価償却率"/>
        <xdr:cNvSpPr txBox="1"/>
      </xdr:nvSpPr>
      <xdr:spPr>
        <a:xfrm>
          <a:off x="12611735" y="1827657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1" name="正方形/長方形 7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2" name="正方形/長方形 7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3" name="正方形/長方形 7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4" name="正方形/長方形 7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5" name="正方形/長方形 7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6" name="正方形/長方形 7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7" name="正方形/長方形 7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8" name="正方形/長方形 7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709" name="テキスト ボックス 708"/>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0" name="直線コネクタ 7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11" name="直線コネクタ 710"/>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3550" cy="259080"/>
    <xdr:sp macro="" textlink="">
      <xdr:nvSpPr>
        <xdr:cNvPr id="712" name="テキスト ボックス 711"/>
        <xdr:cNvSpPr txBox="1"/>
      </xdr:nvSpPr>
      <xdr:spPr>
        <a:xfrm>
          <a:off x="17820640" y="1845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3" name="直線コネクタ 712"/>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3550" cy="259080"/>
    <xdr:sp macro="" textlink="">
      <xdr:nvSpPr>
        <xdr:cNvPr id="714" name="テキスト ボックス 713"/>
        <xdr:cNvSpPr txBox="1"/>
      </xdr:nvSpPr>
      <xdr:spPr>
        <a:xfrm>
          <a:off x="17820640" y="1799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5" name="直線コネクタ 714"/>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3550" cy="259080"/>
    <xdr:sp macro="" textlink="">
      <xdr:nvSpPr>
        <xdr:cNvPr id="716" name="テキスト ボックス 715"/>
        <xdr:cNvSpPr txBox="1"/>
      </xdr:nvSpPr>
      <xdr:spPr>
        <a:xfrm>
          <a:off x="17820640" y="1753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7" name="直線コネクタ 716"/>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3550" cy="259080"/>
    <xdr:sp macro="" textlink="">
      <xdr:nvSpPr>
        <xdr:cNvPr id="718" name="テキスト ボックス 717"/>
        <xdr:cNvSpPr txBox="1"/>
      </xdr:nvSpPr>
      <xdr:spPr>
        <a:xfrm>
          <a:off x="17820640" y="1707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9" name="直線コネクタ 71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720" name="テキスト ボックス 719"/>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1"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130810</xdr:rowOff>
    </xdr:from>
    <xdr:to xmlns:xdr="http://schemas.openxmlformats.org/drawingml/2006/spreadsheetDrawing">
      <xdr:col>116</xdr:col>
      <xdr:colOff>62865</xdr:colOff>
      <xdr:row>108</xdr:row>
      <xdr:rowOff>33020</xdr:rowOff>
    </xdr:to>
    <xdr:cxnSp macro="">
      <xdr:nvCxnSpPr>
        <xdr:cNvPr id="722" name="直線コネクタ 721"/>
        <xdr:cNvCxnSpPr/>
      </xdr:nvCxnSpPr>
      <xdr:spPr>
        <a:xfrm flipV="1">
          <a:off x="22160865" y="1710436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36830</xdr:rowOff>
    </xdr:from>
    <xdr:ext cx="469900" cy="259080"/>
    <xdr:sp macro="" textlink="">
      <xdr:nvSpPr>
        <xdr:cNvPr id="723" name="【公民館】&#10;一人当たり面積最小値テキスト"/>
        <xdr:cNvSpPr txBox="1"/>
      </xdr:nvSpPr>
      <xdr:spPr>
        <a:xfrm>
          <a:off x="22199600" y="1855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33020</xdr:rowOff>
    </xdr:from>
    <xdr:to xmlns:xdr="http://schemas.openxmlformats.org/drawingml/2006/spreadsheetDrawing">
      <xdr:col>116</xdr:col>
      <xdr:colOff>152400</xdr:colOff>
      <xdr:row>108</xdr:row>
      <xdr:rowOff>33020</xdr:rowOff>
    </xdr:to>
    <xdr:cxnSp macro="">
      <xdr:nvCxnSpPr>
        <xdr:cNvPr id="724" name="直線コネクタ 723"/>
        <xdr:cNvCxnSpPr/>
      </xdr:nvCxnSpPr>
      <xdr:spPr>
        <a:xfrm>
          <a:off x="22072600" y="185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77470</xdr:rowOff>
    </xdr:from>
    <xdr:ext cx="469900" cy="255270"/>
    <xdr:sp macro="" textlink="">
      <xdr:nvSpPr>
        <xdr:cNvPr id="725" name="【公民館】&#10;一人当たり面積最大値テキスト"/>
        <xdr:cNvSpPr txBox="1"/>
      </xdr:nvSpPr>
      <xdr:spPr>
        <a:xfrm>
          <a:off x="22199600" y="1687957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130810</xdr:rowOff>
    </xdr:from>
    <xdr:to xmlns:xdr="http://schemas.openxmlformats.org/drawingml/2006/spreadsheetDrawing">
      <xdr:col>116</xdr:col>
      <xdr:colOff>152400</xdr:colOff>
      <xdr:row>99</xdr:row>
      <xdr:rowOff>130810</xdr:rowOff>
    </xdr:to>
    <xdr:cxnSp macro="">
      <xdr:nvCxnSpPr>
        <xdr:cNvPr id="726" name="直線コネクタ 725"/>
        <xdr:cNvCxnSpPr/>
      </xdr:nvCxnSpPr>
      <xdr:spPr>
        <a:xfrm>
          <a:off x="22072600" y="17104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146685</xdr:rowOff>
    </xdr:from>
    <xdr:ext cx="469900" cy="255270"/>
    <xdr:sp macro="" textlink="">
      <xdr:nvSpPr>
        <xdr:cNvPr id="727" name="【公民館】&#10;一人当たり面積平均値テキスト"/>
        <xdr:cNvSpPr txBox="1"/>
      </xdr:nvSpPr>
      <xdr:spPr>
        <a:xfrm>
          <a:off x="22199600" y="1797748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123825</xdr:rowOff>
    </xdr:from>
    <xdr:to xmlns:xdr="http://schemas.openxmlformats.org/drawingml/2006/spreadsheetDrawing">
      <xdr:col>116</xdr:col>
      <xdr:colOff>114300</xdr:colOff>
      <xdr:row>106</xdr:row>
      <xdr:rowOff>53975</xdr:rowOff>
    </xdr:to>
    <xdr:sp macro="" textlink="">
      <xdr:nvSpPr>
        <xdr:cNvPr id="728" name="フローチャート: 判断 727"/>
        <xdr:cNvSpPr/>
      </xdr:nvSpPr>
      <xdr:spPr>
        <a:xfrm>
          <a:off x="221107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125730</xdr:rowOff>
    </xdr:from>
    <xdr:to xmlns:xdr="http://schemas.openxmlformats.org/drawingml/2006/spreadsheetDrawing">
      <xdr:col>112</xdr:col>
      <xdr:colOff>38100</xdr:colOff>
      <xdr:row>106</xdr:row>
      <xdr:rowOff>55880</xdr:rowOff>
    </xdr:to>
    <xdr:sp macro="" textlink="">
      <xdr:nvSpPr>
        <xdr:cNvPr id="729" name="フローチャート: 判断 728"/>
        <xdr:cNvSpPr/>
      </xdr:nvSpPr>
      <xdr:spPr>
        <a:xfrm>
          <a:off x="21272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730" name="フローチャート: 判断 729"/>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125730</xdr:rowOff>
    </xdr:from>
    <xdr:to xmlns:xdr="http://schemas.openxmlformats.org/drawingml/2006/spreadsheetDrawing">
      <xdr:col>102</xdr:col>
      <xdr:colOff>165100</xdr:colOff>
      <xdr:row>106</xdr:row>
      <xdr:rowOff>55880</xdr:rowOff>
    </xdr:to>
    <xdr:sp macro="" textlink="">
      <xdr:nvSpPr>
        <xdr:cNvPr id="731" name="フローチャート: 判断 730"/>
        <xdr:cNvSpPr/>
      </xdr:nvSpPr>
      <xdr:spPr>
        <a:xfrm>
          <a:off x="19494500" y="1812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132715</xdr:rowOff>
    </xdr:from>
    <xdr:to xmlns:xdr="http://schemas.openxmlformats.org/drawingml/2006/spreadsheetDrawing">
      <xdr:col>98</xdr:col>
      <xdr:colOff>38100</xdr:colOff>
      <xdr:row>106</xdr:row>
      <xdr:rowOff>63500</xdr:rowOff>
    </xdr:to>
    <xdr:sp macro="" textlink="">
      <xdr:nvSpPr>
        <xdr:cNvPr id="732" name="フローチャート: 判断 731"/>
        <xdr:cNvSpPr/>
      </xdr:nvSpPr>
      <xdr:spPr>
        <a:xfrm>
          <a:off x="18605500" y="1813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3" name="テキスト ボックス 73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4" name="テキスト ボックス 73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5" name="テキスト ボックス 73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6" name="テキスト ボックス 73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7" name="テキスト ボックス 73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22860</xdr:rowOff>
    </xdr:from>
    <xdr:to xmlns:xdr="http://schemas.openxmlformats.org/drawingml/2006/spreadsheetDrawing">
      <xdr:col>116</xdr:col>
      <xdr:colOff>114300</xdr:colOff>
      <xdr:row>107</xdr:row>
      <xdr:rowOff>124460</xdr:rowOff>
    </xdr:to>
    <xdr:sp macro="" textlink="">
      <xdr:nvSpPr>
        <xdr:cNvPr id="738" name="楕円 737"/>
        <xdr:cNvSpPr/>
      </xdr:nvSpPr>
      <xdr:spPr>
        <a:xfrm>
          <a:off x="221107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1270</xdr:rowOff>
    </xdr:from>
    <xdr:ext cx="469900" cy="259080"/>
    <xdr:sp macro="" textlink="">
      <xdr:nvSpPr>
        <xdr:cNvPr id="739" name="【公民館】&#10;一人当たり面積該当値テキスト"/>
        <xdr:cNvSpPr txBox="1"/>
      </xdr:nvSpPr>
      <xdr:spPr>
        <a:xfrm>
          <a:off x="22199600" y="18346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22860</xdr:rowOff>
    </xdr:from>
    <xdr:to xmlns:xdr="http://schemas.openxmlformats.org/drawingml/2006/spreadsheetDrawing">
      <xdr:col>112</xdr:col>
      <xdr:colOff>38100</xdr:colOff>
      <xdr:row>107</xdr:row>
      <xdr:rowOff>124460</xdr:rowOff>
    </xdr:to>
    <xdr:sp macro="" textlink="">
      <xdr:nvSpPr>
        <xdr:cNvPr id="740" name="楕円 739"/>
        <xdr:cNvSpPr/>
      </xdr:nvSpPr>
      <xdr:spPr>
        <a:xfrm>
          <a:off x="21272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73660</xdr:rowOff>
    </xdr:from>
    <xdr:to xmlns:xdr="http://schemas.openxmlformats.org/drawingml/2006/spreadsheetDrawing">
      <xdr:col>116</xdr:col>
      <xdr:colOff>63500</xdr:colOff>
      <xdr:row>107</xdr:row>
      <xdr:rowOff>73660</xdr:rowOff>
    </xdr:to>
    <xdr:cxnSp macro="">
      <xdr:nvCxnSpPr>
        <xdr:cNvPr id="741" name="直線コネクタ 740"/>
        <xdr:cNvCxnSpPr/>
      </xdr:nvCxnSpPr>
      <xdr:spPr>
        <a:xfrm>
          <a:off x="21323300" y="184188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22860</xdr:rowOff>
    </xdr:from>
    <xdr:to xmlns:xdr="http://schemas.openxmlformats.org/drawingml/2006/spreadsheetDrawing">
      <xdr:col>107</xdr:col>
      <xdr:colOff>101600</xdr:colOff>
      <xdr:row>107</xdr:row>
      <xdr:rowOff>124460</xdr:rowOff>
    </xdr:to>
    <xdr:sp macro="" textlink="">
      <xdr:nvSpPr>
        <xdr:cNvPr id="742" name="楕円 741"/>
        <xdr:cNvSpPr/>
      </xdr:nvSpPr>
      <xdr:spPr>
        <a:xfrm>
          <a:off x="20383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73660</xdr:rowOff>
    </xdr:from>
    <xdr:to xmlns:xdr="http://schemas.openxmlformats.org/drawingml/2006/spreadsheetDrawing">
      <xdr:col>111</xdr:col>
      <xdr:colOff>177800</xdr:colOff>
      <xdr:row>107</xdr:row>
      <xdr:rowOff>73660</xdr:rowOff>
    </xdr:to>
    <xdr:cxnSp macro="">
      <xdr:nvCxnSpPr>
        <xdr:cNvPr id="743" name="直線コネクタ 742"/>
        <xdr:cNvCxnSpPr/>
      </xdr:nvCxnSpPr>
      <xdr:spPr>
        <a:xfrm>
          <a:off x="20434300" y="18418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22860</xdr:rowOff>
    </xdr:from>
    <xdr:to xmlns:xdr="http://schemas.openxmlformats.org/drawingml/2006/spreadsheetDrawing">
      <xdr:col>102</xdr:col>
      <xdr:colOff>165100</xdr:colOff>
      <xdr:row>107</xdr:row>
      <xdr:rowOff>124460</xdr:rowOff>
    </xdr:to>
    <xdr:sp macro="" textlink="">
      <xdr:nvSpPr>
        <xdr:cNvPr id="744" name="楕円 743"/>
        <xdr:cNvSpPr/>
      </xdr:nvSpPr>
      <xdr:spPr>
        <a:xfrm>
          <a:off x="19494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73660</xdr:rowOff>
    </xdr:from>
    <xdr:to xmlns:xdr="http://schemas.openxmlformats.org/drawingml/2006/spreadsheetDrawing">
      <xdr:col>107</xdr:col>
      <xdr:colOff>50800</xdr:colOff>
      <xdr:row>107</xdr:row>
      <xdr:rowOff>73660</xdr:rowOff>
    </xdr:to>
    <xdr:cxnSp macro="">
      <xdr:nvCxnSpPr>
        <xdr:cNvPr id="745" name="直線コネクタ 744"/>
        <xdr:cNvCxnSpPr/>
      </xdr:nvCxnSpPr>
      <xdr:spPr>
        <a:xfrm>
          <a:off x="19545300" y="18418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22860</xdr:rowOff>
    </xdr:from>
    <xdr:to xmlns:xdr="http://schemas.openxmlformats.org/drawingml/2006/spreadsheetDrawing">
      <xdr:col>98</xdr:col>
      <xdr:colOff>38100</xdr:colOff>
      <xdr:row>107</xdr:row>
      <xdr:rowOff>124460</xdr:rowOff>
    </xdr:to>
    <xdr:sp macro="" textlink="">
      <xdr:nvSpPr>
        <xdr:cNvPr id="746" name="楕円 745"/>
        <xdr:cNvSpPr/>
      </xdr:nvSpPr>
      <xdr:spPr>
        <a:xfrm>
          <a:off x="18605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73660</xdr:rowOff>
    </xdr:from>
    <xdr:to xmlns:xdr="http://schemas.openxmlformats.org/drawingml/2006/spreadsheetDrawing">
      <xdr:col>102</xdr:col>
      <xdr:colOff>114300</xdr:colOff>
      <xdr:row>107</xdr:row>
      <xdr:rowOff>73660</xdr:rowOff>
    </xdr:to>
    <xdr:cxnSp macro="">
      <xdr:nvCxnSpPr>
        <xdr:cNvPr id="747" name="直線コネクタ 746"/>
        <xdr:cNvCxnSpPr/>
      </xdr:nvCxnSpPr>
      <xdr:spPr>
        <a:xfrm>
          <a:off x="18656300" y="18418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72390</xdr:rowOff>
    </xdr:from>
    <xdr:ext cx="469900" cy="259080"/>
    <xdr:sp macro="" textlink="">
      <xdr:nvSpPr>
        <xdr:cNvPr id="748" name="n_1aveValue【公民館】&#10;一人当たり面積"/>
        <xdr:cNvSpPr txBox="1"/>
      </xdr:nvSpPr>
      <xdr:spPr>
        <a:xfrm>
          <a:off x="21075650" y="17903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6090" cy="255270"/>
    <xdr:sp macro="" textlink="">
      <xdr:nvSpPr>
        <xdr:cNvPr id="749" name="n_2aveValue【公民館】&#10;一人当たり面積"/>
        <xdr:cNvSpPr txBox="1"/>
      </xdr:nvSpPr>
      <xdr:spPr>
        <a:xfrm>
          <a:off x="20199350" y="178943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72390</xdr:rowOff>
    </xdr:from>
    <xdr:ext cx="466090" cy="259080"/>
    <xdr:sp macro="" textlink="">
      <xdr:nvSpPr>
        <xdr:cNvPr id="750" name="n_3aveValue【公民館】&#10;一人当たり面積"/>
        <xdr:cNvSpPr txBox="1"/>
      </xdr:nvSpPr>
      <xdr:spPr>
        <a:xfrm>
          <a:off x="19310350" y="179031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79375</xdr:rowOff>
    </xdr:from>
    <xdr:ext cx="466090" cy="258445"/>
    <xdr:sp macro="" textlink="">
      <xdr:nvSpPr>
        <xdr:cNvPr id="751" name="n_4aveValue【公民館】&#10;一人当たり面積"/>
        <xdr:cNvSpPr txBox="1"/>
      </xdr:nvSpPr>
      <xdr:spPr>
        <a:xfrm>
          <a:off x="18421350" y="17910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115570</xdr:rowOff>
    </xdr:from>
    <xdr:ext cx="469900" cy="259080"/>
    <xdr:sp macro="" textlink="">
      <xdr:nvSpPr>
        <xdr:cNvPr id="752" name="n_1mainValue【公民館】&#10;一人当たり面積"/>
        <xdr:cNvSpPr txBox="1"/>
      </xdr:nvSpPr>
      <xdr:spPr>
        <a:xfrm>
          <a:off x="21075650" y="1846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115570</xdr:rowOff>
    </xdr:from>
    <xdr:ext cx="466090" cy="259080"/>
    <xdr:sp macro="" textlink="">
      <xdr:nvSpPr>
        <xdr:cNvPr id="753" name="n_2mainValue【公民館】&#10;一人当たり面積"/>
        <xdr:cNvSpPr txBox="1"/>
      </xdr:nvSpPr>
      <xdr:spPr>
        <a:xfrm>
          <a:off x="20199350" y="184607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115570</xdr:rowOff>
    </xdr:from>
    <xdr:ext cx="466090" cy="259080"/>
    <xdr:sp macro="" textlink="">
      <xdr:nvSpPr>
        <xdr:cNvPr id="754" name="n_3mainValue【公民館】&#10;一人当たり面積"/>
        <xdr:cNvSpPr txBox="1"/>
      </xdr:nvSpPr>
      <xdr:spPr>
        <a:xfrm>
          <a:off x="19310350" y="184607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115570</xdr:rowOff>
    </xdr:from>
    <xdr:ext cx="466090" cy="259080"/>
    <xdr:sp macro="" textlink="">
      <xdr:nvSpPr>
        <xdr:cNvPr id="755" name="n_4mainValue【公民館】&#10;一人当たり面積"/>
        <xdr:cNvSpPr txBox="1"/>
      </xdr:nvSpPr>
      <xdr:spPr>
        <a:xfrm>
          <a:off x="18421350" y="184607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6" name="正方形/長方形 7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7" name="正方形/長方形 7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8" name="テキスト ボックス 7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上記の資産のうち、類似団体と比較して有形固定資産減価償却率の数値が大きなものは、公営住宅及び公民館となっており、状況等は次のとおりです。</a:t>
          </a:r>
          <a:endParaRPr lang="ja-JP" altLang="ja-JP" sz="1400" b="0">
            <a:effectLst/>
          </a:endParaRPr>
        </a:p>
        <a:p>
          <a:r>
            <a:rPr kumimoji="1" lang="ja-JP" altLang="ja-JP" sz="1100" b="0">
              <a:solidFill>
                <a:schemeClr val="dk1"/>
              </a:solidFill>
              <a:effectLst/>
              <a:latin typeface="+mn-lt"/>
              <a:ea typeface="+mn-ea"/>
              <a:cs typeface="+mn-cs"/>
            </a:rPr>
            <a:t>・公営住宅については、８施設のうち、６施設が大規模改修の目安となる築</a:t>
          </a:r>
          <a:r>
            <a:rPr kumimoji="1" lang="en-US" altLang="ja-JP" sz="1100" b="0">
              <a:solidFill>
                <a:schemeClr val="dk1"/>
              </a:solidFill>
              <a:effectLst/>
              <a:latin typeface="+mn-lt"/>
              <a:ea typeface="+mn-ea"/>
              <a:cs typeface="+mn-cs"/>
            </a:rPr>
            <a:t>30</a:t>
          </a:r>
          <a:r>
            <a:rPr kumimoji="1" lang="ja-JP" altLang="ja-JP" sz="1100" b="0">
              <a:solidFill>
                <a:schemeClr val="dk1"/>
              </a:solidFill>
              <a:effectLst/>
              <a:latin typeface="+mn-lt"/>
              <a:ea typeface="+mn-ea"/>
              <a:cs typeface="+mn-cs"/>
            </a:rPr>
            <a:t>年を経過しています。築</a:t>
          </a:r>
          <a:r>
            <a:rPr kumimoji="1" lang="en-US" altLang="ja-JP" sz="1100" b="0">
              <a:solidFill>
                <a:schemeClr val="dk1"/>
              </a:solidFill>
              <a:effectLst/>
              <a:latin typeface="+mn-lt"/>
              <a:ea typeface="+mn-ea"/>
              <a:cs typeface="+mn-cs"/>
            </a:rPr>
            <a:t>50</a:t>
          </a:r>
          <a:r>
            <a:rPr kumimoji="1" lang="ja-JP" altLang="ja-JP" sz="1100" b="0">
              <a:solidFill>
                <a:schemeClr val="dk1"/>
              </a:solidFill>
              <a:effectLst/>
              <a:latin typeface="+mn-lt"/>
              <a:ea typeface="+mn-ea"/>
              <a:cs typeface="+mn-cs"/>
            </a:rPr>
            <a:t>年以上を経過した住宅については、今後の公営住宅への需要を踏まえ、譲渡や集約化等を検討します。今後とも継続していく公営住宅については、長寿命化計画、長期修繕計画等の策定を検討し、安全性や機能向上を図るとともに、適切な維持管理、更新による維持管理経費の削減に努めます。前年度から数値が少し改善（増加）したのは、築30年以上経過していた公営住宅を一か所譲渡したためです。</a:t>
          </a:r>
          <a:endParaRPr lang="ja-JP" altLang="ja-JP" sz="1400" b="0">
            <a:effectLst/>
          </a:endParaRPr>
        </a:p>
        <a:p>
          <a:r>
            <a:rPr kumimoji="1" lang="ja-JP" altLang="ja-JP" sz="1100" b="0">
              <a:solidFill>
                <a:schemeClr val="dk1"/>
              </a:solidFill>
              <a:effectLst/>
              <a:latin typeface="+mn-lt"/>
              <a:ea typeface="+mn-ea"/>
              <a:cs typeface="+mn-cs"/>
            </a:rPr>
            <a:t>・公民館については、２施設すべてが大規模改修の目安となる築</a:t>
          </a:r>
          <a:r>
            <a:rPr kumimoji="1" lang="en-US" altLang="ja-JP" sz="1100" b="0">
              <a:solidFill>
                <a:schemeClr val="dk1"/>
              </a:solidFill>
              <a:effectLst/>
              <a:latin typeface="+mn-lt"/>
              <a:ea typeface="+mn-ea"/>
              <a:cs typeface="+mn-cs"/>
            </a:rPr>
            <a:t>30</a:t>
          </a:r>
          <a:r>
            <a:rPr kumimoji="1" lang="ja-JP" altLang="ja-JP" sz="1100" b="0">
              <a:solidFill>
                <a:schemeClr val="dk1"/>
              </a:solidFill>
              <a:effectLst/>
              <a:latin typeface="+mn-lt"/>
              <a:ea typeface="+mn-ea"/>
              <a:cs typeface="+mn-cs"/>
            </a:rPr>
            <a:t>年を経過しています。「いなべ市公共施設統廃合に関する答申」に基づき、まちづくりにおける地域の拠点施設として適切な維持管理を行っていきます。また、利用者が地域住民に限定されている施設については、地域への譲渡等を検討します。</a:t>
          </a:r>
          <a:endParaRPr kumimoji="1" lang="ja-JP" altLang="en-US" sz="1300" b="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三重県いなべ市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44,507
41,919
219.83
26,701,081
25,224,863
1,137,160
15,053,562
25,459,639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10.1
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5270"/>
    <xdr:sp macro="" textlink="">
      <xdr:nvSpPr>
        <xdr:cNvPr id="32" name="テキスト ボックス 31"/>
        <xdr:cNvSpPr txBox="1"/>
      </xdr:nvSpPr>
      <xdr:spPr>
        <a:xfrm>
          <a:off x="698500" y="3746500"/>
          <a:ext cx="4433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4640" cy="225425"/>
    <xdr:sp macro="" textlink="">
      <xdr:nvSpPr>
        <xdr:cNvPr id="41" name="テキスト ボックス 40"/>
        <xdr:cNvSpPr txBox="1"/>
      </xdr:nvSpPr>
      <xdr:spPr>
        <a:xfrm>
          <a:off x="723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3550" cy="259080"/>
    <xdr:sp macro="" textlink="">
      <xdr:nvSpPr>
        <xdr:cNvPr id="43" name="テキスト ボックス 42"/>
        <xdr:cNvSpPr txBox="1"/>
      </xdr:nvSpPr>
      <xdr:spPr>
        <a:xfrm>
          <a:off x="294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3550" cy="255270"/>
    <xdr:sp macro="" textlink="">
      <xdr:nvSpPr>
        <xdr:cNvPr id="45" name="テキスト ボックス 44"/>
        <xdr:cNvSpPr txBox="1"/>
      </xdr:nvSpPr>
      <xdr:spPr>
        <a:xfrm>
          <a:off x="294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5270"/>
    <xdr:sp macro="" textlink="">
      <xdr:nvSpPr>
        <xdr:cNvPr id="49" name="テキスト ボックス 48"/>
        <xdr:cNvSpPr txBox="1"/>
      </xdr:nvSpPr>
      <xdr:spPr>
        <a:xfrm>
          <a:off x="358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5280" cy="255270"/>
    <xdr:sp macro="" textlink="">
      <xdr:nvSpPr>
        <xdr:cNvPr id="55" name="テキスト ボックス 54"/>
        <xdr:cNvSpPr txBox="1"/>
      </xdr:nvSpPr>
      <xdr:spPr>
        <a:xfrm>
          <a:off x="422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55245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13095"/>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1905</xdr:rowOff>
    </xdr:from>
    <xdr:ext cx="340360" cy="259080"/>
    <xdr:sp macro="" textlink="">
      <xdr:nvSpPr>
        <xdr:cNvPr id="61" name="【図書館】&#10;有形固定資産減価償却率最大値テキスト"/>
        <xdr:cNvSpPr txBox="1"/>
      </xdr:nvSpPr>
      <xdr:spPr>
        <a:xfrm>
          <a:off x="4673600" y="54883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55245</xdr:rowOff>
    </xdr:from>
    <xdr:to xmlns:xdr="http://schemas.openxmlformats.org/drawingml/2006/spreadsheetDrawing">
      <xdr:col>24</xdr:col>
      <xdr:colOff>152400</xdr:colOff>
      <xdr:row>33</xdr:row>
      <xdr:rowOff>55245</xdr:rowOff>
    </xdr:to>
    <xdr:cxnSp macro="">
      <xdr:nvCxnSpPr>
        <xdr:cNvPr id="62" name="直線コネクタ 61"/>
        <xdr:cNvCxnSpPr/>
      </xdr:nvCxnSpPr>
      <xdr:spPr>
        <a:xfrm>
          <a:off x="4546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76200</xdr:rowOff>
    </xdr:from>
    <xdr:ext cx="405130" cy="255270"/>
    <xdr:sp macro="" textlink="">
      <xdr:nvSpPr>
        <xdr:cNvPr id="63" name="【図書館】&#10;有形固定資産減価償却率平均値テキスト"/>
        <xdr:cNvSpPr txBox="1"/>
      </xdr:nvSpPr>
      <xdr:spPr>
        <a:xfrm>
          <a:off x="4673600" y="624840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53340</xdr:rowOff>
    </xdr:from>
    <xdr:to xmlns:xdr="http://schemas.openxmlformats.org/drawingml/2006/spreadsheetDrawing">
      <xdr:col>24</xdr:col>
      <xdr:colOff>114300</xdr:colOff>
      <xdr:row>37</xdr:row>
      <xdr:rowOff>154940</xdr:rowOff>
    </xdr:to>
    <xdr:sp macro="" textlink="">
      <xdr:nvSpPr>
        <xdr:cNvPr id="64" name="フローチャート: 判断 63"/>
        <xdr:cNvSpPr/>
      </xdr:nvSpPr>
      <xdr:spPr>
        <a:xfrm>
          <a:off x="45847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27305</xdr:rowOff>
    </xdr:from>
    <xdr:to xmlns:xdr="http://schemas.openxmlformats.org/drawingml/2006/spreadsheetDrawing">
      <xdr:col>20</xdr:col>
      <xdr:colOff>38100</xdr:colOff>
      <xdr:row>37</xdr:row>
      <xdr:rowOff>128905</xdr:rowOff>
    </xdr:to>
    <xdr:sp macro="" textlink="">
      <xdr:nvSpPr>
        <xdr:cNvPr id="65" name="フローチャート: 判断 64"/>
        <xdr:cNvSpPr/>
      </xdr:nvSpPr>
      <xdr:spPr>
        <a:xfrm>
          <a:off x="3746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76200</xdr:rowOff>
    </xdr:from>
    <xdr:to xmlns:xdr="http://schemas.openxmlformats.org/drawingml/2006/spreadsheetDrawing">
      <xdr:col>15</xdr:col>
      <xdr:colOff>101600</xdr:colOff>
      <xdr:row>38</xdr:row>
      <xdr:rowOff>6350</xdr:rowOff>
    </xdr:to>
    <xdr:sp macro="" textlink="">
      <xdr:nvSpPr>
        <xdr:cNvPr id="66" name="フローチャート: 判断 65"/>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103505</xdr:rowOff>
    </xdr:from>
    <xdr:to xmlns:xdr="http://schemas.openxmlformats.org/drawingml/2006/spreadsheetDrawing">
      <xdr:col>10</xdr:col>
      <xdr:colOff>165100</xdr:colOff>
      <xdr:row>38</xdr:row>
      <xdr:rowOff>33655</xdr:rowOff>
    </xdr:to>
    <xdr:sp macro="" textlink="">
      <xdr:nvSpPr>
        <xdr:cNvPr id="67" name="フローチャート: 判断 66"/>
        <xdr:cNvSpPr/>
      </xdr:nvSpPr>
      <xdr:spPr>
        <a:xfrm>
          <a:off x="1968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80645</xdr:rowOff>
    </xdr:from>
    <xdr:to xmlns:xdr="http://schemas.openxmlformats.org/drawingml/2006/spreadsheetDrawing">
      <xdr:col>6</xdr:col>
      <xdr:colOff>38100</xdr:colOff>
      <xdr:row>38</xdr:row>
      <xdr:rowOff>10795</xdr:rowOff>
    </xdr:to>
    <xdr:sp macro="" textlink="">
      <xdr:nvSpPr>
        <xdr:cNvPr id="68" name="フローチャート: 判断 67"/>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33655</xdr:rowOff>
    </xdr:from>
    <xdr:to xmlns:xdr="http://schemas.openxmlformats.org/drawingml/2006/spreadsheetDrawing">
      <xdr:col>24</xdr:col>
      <xdr:colOff>114300</xdr:colOff>
      <xdr:row>40</xdr:row>
      <xdr:rowOff>135255</xdr:rowOff>
    </xdr:to>
    <xdr:sp macro="" textlink="">
      <xdr:nvSpPr>
        <xdr:cNvPr id="74" name="楕円 73"/>
        <xdr:cNvSpPr/>
      </xdr:nvSpPr>
      <xdr:spPr>
        <a:xfrm>
          <a:off x="4584700" y="689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12065</xdr:rowOff>
    </xdr:from>
    <xdr:ext cx="405130" cy="259080"/>
    <xdr:sp macro="" textlink="">
      <xdr:nvSpPr>
        <xdr:cNvPr id="75" name="【図書館】&#10;有形固定資産減価償却率該当値テキスト"/>
        <xdr:cNvSpPr txBox="1"/>
      </xdr:nvSpPr>
      <xdr:spPr>
        <a:xfrm>
          <a:off x="4673600" y="6870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635</xdr:rowOff>
    </xdr:from>
    <xdr:to xmlns:xdr="http://schemas.openxmlformats.org/drawingml/2006/spreadsheetDrawing">
      <xdr:col>20</xdr:col>
      <xdr:colOff>38100</xdr:colOff>
      <xdr:row>40</xdr:row>
      <xdr:rowOff>102235</xdr:rowOff>
    </xdr:to>
    <xdr:sp macro="" textlink="">
      <xdr:nvSpPr>
        <xdr:cNvPr id="76" name="楕円 75"/>
        <xdr:cNvSpPr/>
      </xdr:nvSpPr>
      <xdr:spPr>
        <a:xfrm>
          <a:off x="3746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52070</xdr:rowOff>
    </xdr:from>
    <xdr:to xmlns:xdr="http://schemas.openxmlformats.org/drawingml/2006/spreadsheetDrawing">
      <xdr:col>24</xdr:col>
      <xdr:colOff>63500</xdr:colOff>
      <xdr:row>40</xdr:row>
      <xdr:rowOff>84455</xdr:rowOff>
    </xdr:to>
    <xdr:cxnSp macro="">
      <xdr:nvCxnSpPr>
        <xdr:cNvPr id="77" name="直線コネクタ 76"/>
        <xdr:cNvCxnSpPr/>
      </xdr:nvCxnSpPr>
      <xdr:spPr>
        <a:xfrm>
          <a:off x="3797300" y="691007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137795</xdr:rowOff>
    </xdr:from>
    <xdr:to xmlns:xdr="http://schemas.openxmlformats.org/drawingml/2006/spreadsheetDrawing">
      <xdr:col>15</xdr:col>
      <xdr:colOff>101600</xdr:colOff>
      <xdr:row>40</xdr:row>
      <xdr:rowOff>67945</xdr:rowOff>
    </xdr:to>
    <xdr:sp macro="" textlink="">
      <xdr:nvSpPr>
        <xdr:cNvPr id="78" name="楕円 77"/>
        <xdr:cNvSpPr/>
      </xdr:nvSpPr>
      <xdr:spPr>
        <a:xfrm>
          <a:off x="2857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17780</xdr:rowOff>
    </xdr:from>
    <xdr:to xmlns:xdr="http://schemas.openxmlformats.org/drawingml/2006/spreadsheetDrawing">
      <xdr:col>19</xdr:col>
      <xdr:colOff>177800</xdr:colOff>
      <xdr:row>40</xdr:row>
      <xdr:rowOff>52070</xdr:rowOff>
    </xdr:to>
    <xdr:cxnSp macro="">
      <xdr:nvCxnSpPr>
        <xdr:cNvPr id="79" name="直線コネクタ 78"/>
        <xdr:cNvCxnSpPr/>
      </xdr:nvCxnSpPr>
      <xdr:spPr>
        <a:xfrm>
          <a:off x="2908300" y="68757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95885</xdr:rowOff>
    </xdr:from>
    <xdr:to xmlns:xdr="http://schemas.openxmlformats.org/drawingml/2006/spreadsheetDrawing">
      <xdr:col>10</xdr:col>
      <xdr:colOff>165100</xdr:colOff>
      <xdr:row>40</xdr:row>
      <xdr:rowOff>26035</xdr:rowOff>
    </xdr:to>
    <xdr:sp macro="" textlink="">
      <xdr:nvSpPr>
        <xdr:cNvPr id="80" name="楕円 79"/>
        <xdr:cNvSpPr/>
      </xdr:nvSpPr>
      <xdr:spPr>
        <a:xfrm>
          <a:off x="1968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146685</xdr:rowOff>
    </xdr:from>
    <xdr:to xmlns:xdr="http://schemas.openxmlformats.org/drawingml/2006/spreadsheetDrawing">
      <xdr:col>15</xdr:col>
      <xdr:colOff>50800</xdr:colOff>
      <xdr:row>40</xdr:row>
      <xdr:rowOff>17780</xdr:rowOff>
    </xdr:to>
    <xdr:cxnSp macro="">
      <xdr:nvCxnSpPr>
        <xdr:cNvPr id="81" name="直線コネクタ 80"/>
        <xdr:cNvCxnSpPr/>
      </xdr:nvCxnSpPr>
      <xdr:spPr>
        <a:xfrm>
          <a:off x="2019300" y="68332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97790</xdr:rowOff>
    </xdr:from>
    <xdr:to xmlns:xdr="http://schemas.openxmlformats.org/drawingml/2006/spreadsheetDrawing">
      <xdr:col>6</xdr:col>
      <xdr:colOff>38100</xdr:colOff>
      <xdr:row>39</xdr:row>
      <xdr:rowOff>27305</xdr:rowOff>
    </xdr:to>
    <xdr:sp macro="" textlink="">
      <xdr:nvSpPr>
        <xdr:cNvPr id="82" name="楕円 81"/>
        <xdr:cNvSpPr/>
      </xdr:nvSpPr>
      <xdr:spPr>
        <a:xfrm>
          <a:off x="10795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147955</xdr:rowOff>
    </xdr:from>
    <xdr:to xmlns:xdr="http://schemas.openxmlformats.org/drawingml/2006/spreadsheetDrawing">
      <xdr:col>10</xdr:col>
      <xdr:colOff>114300</xdr:colOff>
      <xdr:row>39</xdr:row>
      <xdr:rowOff>146685</xdr:rowOff>
    </xdr:to>
    <xdr:cxnSp macro="">
      <xdr:nvCxnSpPr>
        <xdr:cNvPr id="83" name="直線コネクタ 82"/>
        <xdr:cNvCxnSpPr/>
      </xdr:nvCxnSpPr>
      <xdr:spPr>
        <a:xfrm>
          <a:off x="1130300" y="6663055"/>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145415</xdr:rowOff>
    </xdr:from>
    <xdr:ext cx="405130" cy="255270"/>
    <xdr:sp macro="" textlink="">
      <xdr:nvSpPr>
        <xdr:cNvPr id="84" name="n_1aveValue【図書館】&#10;有形固定資産減価償却率"/>
        <xdr:cNvSpPr txBox="1"/>
      </xdr:nvSpPr>
      <xdr:spPr>
        <a:xfrm>
          <a:off x="3582035" y="61461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22860</xdr:rowOff>
    </xdr:from>
    <xdr:ext cx="401320" cy="259080"/>
    <xdr:sp macro="" textlink="">
      <xdr:nvSpPr>
        <xdr:cNvPr id="85" name="n_2aveValue【図書館】&#10;有形固定資産減価償却率"/>
        <xdr:cNvSpPr txBox="1"/>
      </xdr:nvSpPr>
      <xdr:spPr>
        <a:xfrm>
          <a:off x="2705735" y="619506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50165</xdr:rowOff>
    </xdr:from>
    <xdr:ext cx="401320" cy="259080"/>
    <xdr:sp macro="" textlink="">
      <xdr:nvSpPr>
        <xdr:cNvPr id="86" name="n_3aveValue【図書館】&#10;有形固定資産減価償却率"/>
        <xdr:cNvSpPr txBox="1"/>
      </xdr:nvSpPr>
      <xdr:spPr>
        <a:xfrm>
          <a:off x="1816735" y="62223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27305</xdr:rowOff>
    </xdr:from>
    <xdr:ext cx="401320" cy="259080"/>
    <xdr:sp macro="" textlink="">
      <xdr:nvSpPr>
        <xdr:cNvPr id="87" name="n_4aveValue【図書館】&#10;有形固定資産減価償却率"/>
        <xdr:cNvSpPr txBox="1"/>
      </xdr:nvSpPr>
      <xdr:spPr>
        <a:xfrm>
          <a:off x="927735" y="61995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93345</xdr:rowOff>
    </xdr:from>
    <xdr:ext cx="405130" cy="259080"/>
    <xdr:sp macro="" textlink="">
      <xdr:nvSpPr>
        <xdr:cNvPr id="88" name="n_1mainValue【図書館】&#10;有形固定資産減価償却率"/>
        <xdr:cNvSpPr txBox="1"/>
      </xdr:nvSpPr>
      <xdr:spPr>
        <a:xfrm>
          <a:off x="3582035" y="6951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59055</xdr:rowOff>
    </xdr:from>
    <xdr:ext cx="401320" cy="259080"/>
    <xdr:sp macro="" textlink="">
      <xdr:nvSpPr>
        <xdr:cNvPr id="89" name="n_2mainValue【図書館】&#10;有形固定資産減価償却率"/>
        <xdr:cNvSpPr txBox="1"/>
      </xdr:nvSpPr>
      <xdr:spPr>
        <a:xfrm>
          <a:off x="2705735" y="691705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17780</xdr:rowOff>
    </xdr:from>
    <xdr:ext cx="401320" cy="255270"/>
    <xdr:sp macro="" textlink="">
      <xdr:nvSpPr>
        <xdr:cNvPr id="90" name="n_3mainValue【図書館】&#10;有形固定資産減価償却率"/>
        <xdr:cNvSpPr txBox="1"/>
      </xdr:nvSpPr>
      <xdr:spPr>
        <a:xfrm>
          <a:off x="1816735" y="68757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18415</xdr:rowOff>
    </xdr:from>
    <xdr:ext cx="401320" cy="255270"/>
    <xdr:sp macro="" textlink="">
      <xdr:nvSpPr>
        <xdr:cNvPr id="91" name="n_4mainValue【図書館】&#10;有形固定資産減価償却率"/>
        <xdr:cNvSpPr txBox="1"/>
      </xdr:nvSpPr>
      <xdr:spPr>
        <a:xfrm>
          <a:off x="927735" y="670496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6075" cy="225425"/>
    <xdr:sp macro="" textlink="">
      <xdr:nvSpPr>
        <xdr:cNvPr id="100" name="テキスト ボックス 99"/>
        <xdr:cNvSpPr txBox="1"/>
      </xdr:nvSpPr>
      <xdr:spPr>
        <a:xfrm>
          <a:off x="6565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3550" cy="259080"/>
    <xdr:sp macro="" textlink="">
      <xdr:nvSpPr>
        <xdr:cNvPr id="103" name="テキスト ボックス 102"/>
        <xdr:cNvSpPr txBox="1"/>
      </xdr:nvSpPr>
      <xdr:spPr>
        <a:xfrm>
          <a:off x="6136640" y="709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3550" cy="255270"/>
    <xdr:sp macro="" textlink="">
      <xdr:nvSpPr>
        <xdr:cNvPr id="105" name="テキスト ボックス 104"/>
        <xdr:cNvSpPr txBox="1"/>
      </xdr:nvSpPr>
      <xdr:spPr>
        <a:xfrm>
          <a:off x="6136640" y="671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3550" cy="259080"/>
    <xdr:sp macro="" textlink="">
      <xdr:nvSpPr>
        <xdr:cNvPr id="107" name="テキスト ボックス 106"/>
        <xdr:cNvSpPr txBox="1"/>
      </xdr:nvSpPr>
      <xdr:spPr>
        <a:xfrm>
          <a:off x="6136640" y="633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3550" cy="259080"/>
    <xdr:sp macro="" textlink="">
      <xdr:nvSpPr>
        <xdr:cNvPr id="109" name="テキスト ボックス 108"/>
        <xdr:cNvSpPr txBox="1"/>
      </xdr:nvSpPr>
      <xdr:spPr>
        <a:xfrm>
          <a:off x="6136640" y="595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3550" cy="255270"/>
    <xdr:sp macro="" textlink="">
      <xdr:nvSpPr>
        <xdr:cNvPr id="111" name="テキスト ボックス 110"/>
        <xdr:cNvSpPr txBox="1"/>
      </xdr:nvSpPr>
      <xdr:spPr>
        <a:xfrm>
          <a:off x="6136640" y="557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3550" cy="259080"/>
    <xdr:sp macro="" textlink="">
      <xdr:nvSpPr>
        <xdr:cNvPr id="113" name="テキスト ボックス 112"/>
        <xdr:cNvSpPr txBox="1"/>
      </xdr:nvSpPr>
      <xdr:spPr>
        <a:xfrm>
          <a:off x="6136640" y="519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68580</xdr:rowOff>
    </xdr:from>
    <xdr:to xmlns:xdr="http://schemas.openxmlformats.org/drawingml/2006/spreadsheetDrawing">
      <xdr:col>54</xdr:col>
      <xdr:colOff>189865</xdr:colOff>
      <xdr:row>41</xdr:row>
      <xdr:rowOff>87630</xdr:rowOff>
    </xdr:to>
    <xdr:cxnSp macro="">
      <xdr:nvCxnSpPr>
        <xdr:cNvPr id="115" name="直線コネクタ 114"/>
        <xdr:cNvCxnSpPr/>
      </xdr:nvCxnSpPr>
      <xdr:spPr>
        <a:xfrm flipV="1">
          <a:off x="10476865" y="589788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91440</xdr:rowOff>
    </xdr:from>
    <xdr:ext cx="469900" cy="259080"/>
    <xdr:sp macro="" textlink="">
      <xdr:nvSpPr>
        <xdr:cNvPr id="116" name="【図書館】&#10;一人当たり面積最小値テキスト"/>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87630</xdr:rowOff>
    </xdr:from>
    <xdr:to xmlns:xdr="http://schemas.openxmlformats.org/drawingml/2006/spreadsheetDrawing">
      <xdr:col>55</xdr:col>
      <xdr:colOff>88900</xdr:colOff>
      <xdr:row>41</xdr:row>
      <xdr:rowOff>87630</xdr:rowOff>
    </xdr:to>
    <xdr:cxnSp macro="">
      <xdr:nvCxnSpPr>
        <xdr:cNvPr id="117" name="直線コネクタ 116"/>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15240</xdr:rowOff>
    </xdr:from>
    <xdr:ext cx="469900" cy="259080"/>
    <xdr:sp macro="" textlink="">
      <xdr:nvSpPr>
        <xdr:cNvPr id="118" name="【図書館】&#10;一人当たり面積最大値テキスト"/>
        <xdr:cNvSpPr txBox="1"/>
      </xdr:nvSpPr>
      <xdr:spPr>
        <a:xfrm>
          <a:off x="10515600" y="567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68580</xdr:rowOff>
    </xdr:from>
    <xdr:to xmlns:xdr="http://schemas.openxmlformats.org/drawingml/2006/spreadsheetDrawing">
      <xdr:col>55</xdr:col>
      <xdr:colOff>88900</xdr:colOff>
      <xdr:row>34</xdr:row>
      <xdr:rowOff>68580</xdr:rowOff>
    </xdr:to>
    <xdr:cxnSp macro="">
      <xdr:nvCxnSpPr>
        <xdr:cNvPr id="119" name="直線コネクタ 118"/>
        <xdr:cNvCxnSpPr/>
      </xdr:nvCxnSpPr>
      <xdr:spPr>
        <a:xfrm>
          <a:off x="10388600" y="589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154940</xdr:rowOff>
    </xdr:from>
    <xdr:ext cx="469900" cy="255270"/>
    <xdr:sp macro="" textlink="">
      <xdr:nvSpPr>
        <xdr:cNvPr id="120" name="【図書館】&#10;一人当たり面積平均値テキスト"/>
        <xdr:cNvSpPr txBox="1"/>
      </xdr:nvSpPr>
      <xdr:spPr>
        <a:xfrm>
          <a:off x="10515600" y="649859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132080</xdr:rowOff>
    </xdr:from>
    <xdr:to xmlns:xdr="http://schemas.openxmlformats.org/drawingml/2006/spreadsheetDrawing">
      <xdr:col>55</xdr:col>
      <xdr:colOff>50800</xdr:colOff>
      <xdr:row>39</xdr:row>
      <xdr:rowOff>62230</xdr:rowOff>
    </xdr:to>
    <xdr:sp macro="" textlink="">
      <xdr:nvSpPr>
        <xdr:cNvPr id="121" name="フローチャート: 判断 120"/>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139700</xdr:rowOff>
    </xdr:from>
    <xdr:to xmlns:xdr="http://schemas.openxmlformats.org/drawingml/2006/spreadsheetDrawing">
      <xdr:col>50</xdr:col>
      <xdr:colOff>165100</xdr:colOff>
      <xdr:row>39</xdr:row>
      <xdr:rowOff>69850</xdr:rowOff>
    </xdr:to>
    <xdr:sp macro="" textlink="">
      <xdr:nvSpPr>
        <xdr:cNvPr id="122" name="フローチャート: 判断 121"/>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154940</xdr:rowOff>
    </xdr:from>
    <xdr:to xmlns:xdr="http://schemas.openxmlformats.org/drawingml/2006/spreadsheetDrawing">
      <xdr:col>46</xdr:col>
      <xdr:colOff>38100</xdr:colOff>
      <xdr:row>39</xdr:row>
      <xdr:rowOff>85090</xdr:rowOff>
    </xdr:to>
    <xdr:sp macro="" textlink="">
      <xdr:nvSpPr>
        <xdr:cNvPr id="123" name="フローチャート: 判断 122"/>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170180</xdr:rowOff>
    </xdr:from>
    <xdr:to xmlns:xdr="http://schemas.openxmlformats.org/drawingml/2006/spreadsheetDrawing">
      <xdr:col>41</xdr:col>
      <xdr:colOff>101600</xdr:colOff>
      <xdr:row>39</xdr:row>
      <xdr:rowOff>100330</xdr:rowOff>
    </xdr:to>
    <xdr:sp macro="" textlink="">
      <xdr:nvSpPr>
        <xdr:cNvPr id="124" name="フローチャート: 判断 123"/>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36830</xdr:rowOff>
    </xdr:from>
    <xdr:to xmlns:xdr="http://schemas.openxmlformats.org/drawingml/2006/spreadsheetDrawing">
      <xdr:col>36</xdr:col>
      <xdr:colOff>165100</xdr:colOff>
      <xdr:row>39</xdr:row>
      <xdr:rowOff>138430</xdr:rowOff>
    </xdr:to>
    <xdr:sp macro="" textlink="">
      <xdr:nvSpPr>
        <xdr:cNvPr id="125" name="フローチャート: 判断 124"/>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116840</xdr:rowOff>
    </xdr:from>
    <xdr:to xmlns:xdr="http://schemas.openxmlformats.org/drawingml/2006/spreadsheetDrawing">
      <xdr:col>55</xdr:col>
      <xdr:colOff>50800</xdr:colOff>
      <xdr:row>41</xdr:row>
      <xdr:rowOff>46990</xdr:rowOff>
    </xdr:to>
    <xdr:sp macro="" textlink="">
      <xdr:nvSpPr>
        <xdr:cNvPr id="131" name="楕円 130"/>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31750</xdr:rowOff>
    </xdr:from>
    <xdr:ext cx="469900" cy="255270"/>
    <xdr:sp macro="" textlink="">
      <xdr:nvSpPr>
        <xdr:cNvPr id="132" name="【図書館】&#10;一人当たり面積該当値テキスト"/>
        <xdr:cNvSpPr txBox="1"/>
      </xdr:nvSpPr>
      <xdr:spPr>
        <a:xfrm>
          <a:off x="10515600" y="688975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116840</xdr:rowOff>
    </xdr:from>
    <xdr:to xmlns:xdr="http://schemas.openxmlformats.org/drawingml/2006/spreadsheetDrawing">
      <xdr:col>50</xdr:col>
      <xdr:colOff>165100</xdr:colOff>
      <xdr:row>41</xdr:row>
      <xdr:rowOff>46990</xdr:rowOff>
    </xdr:to>
    <xdr:sp macro="" textlink="">
      <xdr:nvSpPr>
        <xdr:cNvPr id="133" name="楕円 132"/>
        <xdr:cNvSpPr/>
      </xdr:nvSpPr>
      <xdr:spPr>
        <a:xfrm>
          <a:off x="9588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167640</xdr:rowOff>
    </xdr:from>
    <xdr:to xmlns:xdr="http://schemas.openxmlformats.org/drawingml/2006/spreadsheetDrawing">
      <xdr:col>55</xdr:col>
      <xdr:colOff>0</xdr:colOff>
      <xdr:row>40</xdr:row>
      <xdr:rowOff>167640</xdr:rowOff>
    </xdr:to>
    <xdr:cxnSp macro="">
      <xdr:nvCxnSpPr>
        <xdr:cNvPr id="134" name="直線コネクタ 133"/>
        <xdr:cNvCxnSpPr/>
      </xdr:nvCxnSpPr>
      <xdr:spPr>
        <a:xfrm>
          <a:off x="9639300" y="70256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116840</xdr:rowOff>
    </xdr:from>
    <xdr:to xmlns:xdr="http://schemas.openxmlformats.org/drawingml/2006/spreadsheetDrawing">
      <xdr:col>46</xdr:col>
      <xdr:colOff>38100</xdr:colOff>
      <xdr:row>41</xdr:row>
      <xdr:rowOff>46990</xdr:rowOff>
    </xdr:to>
    <xdr:sp macro="" textlink="">
      <xdr:nvSpPr>
        <xdr:cNvPr id="135" name="楕円 134"/>
        <xdr:cNvSpPr/>
      </xdr:nvSpPr>
      <xdr:spPr>
        <a:xfrm>
          <a:off x="869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167640</xdr:rowOff>
    </xdr:from>
    <xdr:to xmlns:xdr="http://schemas.openxmlformats.org/drawingml/2006/spreadsheetDrawing">
      <xdr:col>50</xdr:col>
      <xdr:colOff>114300</xdr:colOff>
      <xdr:row>40</xdr:row>
      <xdr:rowOff>167640</xdr:rowOff>
    </xdr:to>
    <xdr:cxnSp macro="">
      <xdr:nvCxnSpPr>
        <xdr:cNvPr id="136" name="直線コネクタ 135"/>
        <xdr:cNvCxnSpPr/>
      </xdr:nvCxnSpPr>
      <xdr:spPr>
        <a:xfrm>
          <a:off x="8750300" y="7025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116840</xdr:rowOff>
    </xdr:from>
    <xdr:to xmlns:xdr="http://schemas.openxmlformats.org/drawingml/2006/spreadsheetDrawing">
      <xdr:col>41</xdr:col>
      <xdr:colOff>101600</xdr:colOff>
      <xdr:row>41</xdr:row>
      <xdr:rowOff>46990</xdr:rowOff>
    </xdr:to>
    <xdr:sp macro="" textlink="">
      <xdr:nvSpPr>
        <xdr:cNvPr id="137" name="楕円 136"/>
        <xdr:cNvSpPr/>
      </xdr:nvSpPr>
      <xdr:spPr>
        <a:xfrm>
          <a:off x="7810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167640</xdr:rowOff>
    </xdr:from>
    <xdr:to xmlns:xdr="http://schemas.openxmlformats.org/drawingml/2006/spreadsheetDrawing">
      <xdr:col>45</xdr:col>
      <xdr:colOff>177800</xdr:colOff>
      <xdr:row>40</xdr:row>
      <xdr:rowOff>167640</xdr:rowOff>
    </xdr:to>
    <xdr:cxnSp macro="">
      <xdr:nvCxnSpPr>
        <xdr:cNvPr id="138" name="直線コネクタ 137"/>
        <xdr:cNvCxnSpPr/>
      </xdr:nvCxnSpPr>
      <xdr:spPr>
        <a:xfrm>
          <a:off x="7861300" y="7025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116840</xdr:rowOff>
    </xdr:from>
    <xdr:to xmlns:xdr="http://schemas.openxmlformats.org/drawingml/2006/spreadsheetDrawing">
      <xdr:col>36</xdr:col>
      <xdr:colOff>165100</xdr:colOff>
      <xdr:row>41</xdr:row>
      <xdr:rowOff>46990</xdr:rowOff>
    </xdr:to>
    <xdr:sp macro="" textlink="">
      <xdr:nvSpPr>
        <xdr:cNvPr id="139" name="楕円 138"/>
        <xdr:cNvSpPr/>
      </xdr:nvSpPr>
      <xdr:spPr>
        <a:xfrm>
          <a:off x="6921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167640</xdr:rowOff>
    </xdr:from>
    <xdr:to xmlns:xdr="http://schemas.openxmlformats.org/drawingml/2006/spreadsheetDrawing">
      <xdr:col>41</xdr:col>
      <xdr:colOff>50800</xdr:colOff>
      <xdr:row>40</xdr:row>
      <xdr:rowOff>167640</xdr:rowOff>
    </xdr:to>
    <xdr:cxnSp macro="">
      <xdr:nvCxnSpPr>
        <xdr:cNvPr id="140" name="直線コネクタ 139"/>
        <xdr:cNvCxnSpPr/>
      </xdr:nvCxnSpPr>
      <xdr:spPr>
        <a:xfrm>
          <a:off x="6972300" y="7025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86360</xdr:rowOff>
    </xdr:from>
    <xdr:ext cx="469900" cy="255270"/>
    <xdr:sp macro="" textlink="">
      <xdr:nvSpPr>
        <xdr:cNvPr id="141" name="n_1aveValue【図書館】&#10;一人当たり面積"/>
        <xdr:cNvSpPr txBox="1"/>
      </xdr:nvSpPr>
      <xdr:spPr>
        <a:xfrm>
          <a:off x="9391650" y="643001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101600</xdr:rowOff>
    </xdr:from>
    <xdr:ext cx="466090" cy="259080"/>
    <xdr:sp macro="" textlink="">
      <xdr:nvSpPr>
        <xdr:cNvPr id="142" name="n_2aveValue【図書館】&#10;一人当たり面積"/>
        <xdr:cNvSpPr txBox="1"/>
      </xdr:nvSpPr>
      <xdr:spPr>
        <a:xfrm>
          <a:off x="8515350" y="64452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116840</xdr:rowOff>
    </xdr:from>
    <xdr:ext cx="466090" cy="259080"/>
    <xdr:sp macro="" textlink="">
      <xdr:nvSpPr>
        <xdr:cNvPr id="143" name="n_3aveValue【図書館】&#10;一人当たり面積"/>
        <xdr:cNvSpPr txBox="1"/>
      </xdr:nvSpPr>
      <xdr:spPr>
        <a:xfrm>
          <a:off x="7626350" y="64604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154940</xdr:rowOff>
    </xdr:from>
    <xdr:ext cx="466090" cy="255270"/>
    <xdr:sp macro="" textlink="">
      <xdr:nvSpPr>
        <xdr:cNvPr id="144" name="n_4aveValue【図書館】&#10;一人当たり面積"/>
        <xdr:cNvSpPr txBox="1"/>
      </xdr:nvSpPr>
      <xdr:spPr>
        <a:xfrm>
          <a:off x="6737350" y="64985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38100</xdr:rowOff>
    </xdr:from>
    <xdr:ext cx="469900" cy="259080"/>
    <xdr:sp macro="" textlink="">
      <xdr:nvSpPr>
        <xdr:cNvPr id="145" name="n_1mainValue【図書館】&#10;一人当たり面積"/>
        <xdr:cNvSpPr txBox="1"/>
      </xdr:nvSpPr>
      <xdr:spPr>
        <a:xfrm>
          <a:off x="9391650" y="706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38100</xdr:rowOff>
    </xdr:from>
    <xdr:ext cx="466090" cy="259080"/>
    <xdr:sp macro="" textlink="">
      <xdr:nvSpPr>
        <xdr:cNvPr id="146" name="n_2mainValue【図書館】&#10;一人当たり面積"/>
        <xdr:cNvSpPr txBox="1"/>
      </xdr:nvSpPr>
      <xdr:spPr>
        <a:xfrm>
          <a:off x="8515350" y="70675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38100</xdr:rowOff>
    </xdr:from>
    <xdr:ext cx="466090" cy="259080"/>
    <xdr:sp macro="" textlink="">
      <xdr:nvSpPr>
        <xdr:cNvPr id="147" name="n_3mainValue【図書館】&#10;一人当たり面積"/>
        <xdr:cNvSpPr txBox="1"/>
      </xdr:nvSpPr>
      <xdr:spPr>
        <a:xfrm>
          <a:off x="7626350" y="70675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38100</xdr:rowOff>
    </xdr:from>
    <xdr:ext cx="466090" cy="259080"/>
    <xdr:sp macro="" textlink="">
      <xdr:nvSpPr>
        <xdr:cNvPr id="148" name="n_4mainValue【図書館】&#10;一人当たり面積"/>
        <xdr:cNvSpPr txBox="1"/>
      </xdr:nvSpPr>
      <xdr:spPr>
        <a:xfrm>
          <a:off x="6737350" y="70675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4640" cy="225425"/>
    <xdr:sp macro="" textlink="">
      <xdr:nvSpPr>
        <xdr:cNvPr id="157" name="テキスト ボックス 156"/>
        <xdr:cNvSpPr txBox="1"/>
      </xdr:nvSpPr>
      <xdr:spPr>
        <a:xfrm>
          <a:off x="723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3550" cy="255270"/>
    <xdr:sp macro="" textlink="">
      <xdr:nvSpPr>
        <xdr:cNvPr id="159" name="テキスト ボックス 158"/>
        <xdr:cNvSpPr txBox="1"/>
      </xdr:nvSpPr>
      <xdr:spPr>
        <a:xfrm>
          <a:off x="294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3550" cy="259080"/>
    <xdr:sp macro="" textlink="">
      <xdr:nvSpPr>
        <xdr:cNvPr id="161" name="テキスト ボックス 160"/>
        <xdr:cNvSpPr txBox="1"/>
      </xdr:nvSpPr>
      <xdr:spPr>
        <a:xfrm>
          <a:off x="294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5270"/>
    <xdr:sp macro="" textlink="">
      <xdr:nvSpPr>
        <xdr:cNvPr id="165" name="テキスト ボックス 164"/>
        <xdr:cNvSpPr txBox="1"/>
      </xdr:nvSpPr>
      <xdr:spPr>
        <a:xfrm>
          <a:off x="358775" y="10144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5280" cy="255270"/>
    <xdr:sp macro="" textlink="">
      <xdr:nvSpPr>
        <xdr:cNvPr id="171" name="テキスト ボックス 170"/>
        <xdr:cNvSpPr txBox="1"/>
      </xdr:nvSpPr>
      <xdr:spPr>
        <a:xfrm>
          <a:off x="422910" y="900176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167640</xdr:rowOff>
    </xdr:from>
    <xdr:to xmlns:xdr="http://schemas.openxmlformats.org/drawingml/2006/spreadsheetDrawing">
      <xdr:col>24</xdr:col>
      <xdr:colOff>62865</xdr:colOff>
      <xdr:row>64</xdr:row>
      <xdr:rowOff>72390</xdr:rowOff>
    </xdr:to>
    <xdr:cxnSp macro="">
      <xdr:nvCxnSpPr>
        <xdr:cNvPr id="173" name="直線コネクタ 172"/>
        <xdr:cNvCxnSpPr/>
      </xdr:nvCxnSpPr>
      <xdr:spPr>
        <a:xfrm flipV="1">
          <a:off x="4634865" y="976884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76200</xdr:rowOff>
    </xdr:from>
    <xdr:ext cx="405130" cy="255270"/>
    <xdr:sp macro="" textlink="">
      <xdr:nvSpPr>
        <xdr:cNvPr id="174" name="【体育館・プール】&#10;有形固定資産減価償却率最小値テキスト"/>
        <xdr:cNvSpPr txBox="1"/>
      </xdr:nvSpPr>
      <xdr:spPr>
        <a:xfrm>
          <a:off x="4673600" y="110490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72390</xdr:rowOff>
    </xdr:from>
    <xdr:to xmlns:xdr="http://schemas.openxmlformats.org/drawingml/2006/spreadsheetDrawing">
      <xdr:col>24</xdr:col>
      <xdr:colOff>152400</xdr:colOff>
      <xdr:row>64</xdr:row>
      <xdr:rowOff>72390</xdr:rowOff>
    </xdr:to>
    <xdr:cxnSp macro="">
      <xdr:nvCxnSpPr>
        <xdr:cNvPr id="175" name="直線コネクタ 174"/>
        <xdr:cNvCxnSpPr/>
      </xdr:nvCxnSpPr>
      <xdr:spPr>
        <a:xfrm>
          <a:off x="4546600" y="1104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114300</xdr:rowOff>
    </xdr:from>
    <xdr:ext cx="405130" cy="259080"/>
    <xdr:sp macro="" textlink="">
      <xdr:nvSpPr>
        <xdr:cNvPr id="176"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167640</xdr:rowOff>
    </xdr:from>
    <xdr:to xmlns:xdr="http://schemas.openxmlformats.org/drawingml/2006/spreadsheetDrawing">
      <xdr:col>24</xdr:col>
      <xdr:colOff>152400</xdr:colOff>
      <xdr:row>56</xdr:row>
      <xdr:rowOff>167640</xdr:rowOff>
    </xdr:to>
    <xdr:cxnSp macro="">
      <xdr:nvCxnSpPr>
        <xdr:cNvPr id="177" name="直線コネクタ 176"/>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63500</xdr:rowOff>
    </xdr:from>
    <xdr:ext cx="405130" cy="255270"/>
    <xdr:sp macro="" textlink="">
      <xdr:nvSpPr>
        <xdr:cNvPr id="178" name="【体育館・プール】&#10;有形固定資産減価償却率平均値テキスト"/>
        <xdr:cNvSpPr txBox="1"/>
      </xdr:nvSpPr>
      <xdr:spPr>
        <a:xfrm>
          <a:off x="4673600" y="1035050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84455</xdr:rowOff>
    </xdr:from>
    <xdr:to xmlns:xdr="http://schemas.openxmlformats.org/drawingml/2006/spreadsheetDrawing">
      <xdr:col>24</xdr:col>
      <xdr:colOff>114300</xdr:colOff>
      <xdr:row>61</xdr:row>
      <xdr:rowOff>14605</xdr:rowOff>
    </xdr:to>
    <xdr:sp macro="" textlink="">
      <xdr:nvSpPr>
        <xdr:cNvPr id="179" name="フローチャート: 判断 178"/>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71120</xdr:rowOff>
    </xdr:from>
    <xdr:to xmlns:xdr="http://schemas.openxmlformats.org/drawingml/2006/spreadsheetDrawing">
      <xdr:col>20</xdr:col>
      <xdr:colOff>38100</xdr:colOff>
      <xdr:row>61</xdr:row>
      <xdr:rowOff>1270</xdr:rowOff>
    </xdr:to>
    <xdr:sp macro="" textlink="">
      <xdr:nvSpPr>
        <xdr:cNvPr id="180" name="フローチャート: 判断 179"/>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88265</xdr:rowOff>
    </xdr:from>
    <xdr:to xmlns:xdr="http://schemas.openxmlformats.org/drawingml/2006/spreadsheetDrawing">
      <xdr:col>15</xdr:col>
      <xdr:colOff>101600</xdr:colOff>
      <xdr:row>61</xdr:row>
      <xdr:rowOff>18415</xdr:rowOff>
    </xdr:to>
    <xdr:sp macro="" textlink="">
      <xdr:nvSpPr>
        <xdr:cNvPr id="181" name="フローチャート: 判断 180"/>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76835</xdr:rowOff>
    </xdr:from>
    <xdr:to xmlns:xdr="http://schemas.openxmlformats.org/drawingml/2006/spreadsheetDrawing">
      <xdr:col>10</xdr:col>
      <xdr:colOff>165100</xdr:colOff>
      <xdr:row>61</xdr:row>
      <xdr:rowOff>6985</xdr:rowOff>
    </xdr:to>
    <xdr:sp macro="" textlink="">
      <xdr:nvSpPr>
        <xdr:cNvPr id="182" name="フローチャート: 判断 181"/>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55880</xdr:rowOff>
    </xdr:from>
    <xdr:to xmlns:xdr="http://schemas.openxmlformats.org/drawingml/2006/spreadsheetDrawing">
      <xdr:col>6</xdr:col>
      <xdr:colOff>38100</xdr:colOff>
      <xdr:row>60</xdr:row>
      <xdr:rowOff>157480</xdr:rowOff>
    </xdr:to>
    <xdr:sp macro="" textlink="">
      <xdr:nvSpPr>
        <xdr:cNvPr id="183" name="フローチャート: 判断 182"/>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5270"/>
    <xdr:sp macro="" textlink="">
      <xdr:nvSpPr>
        <xdr:cNvPr id="184" name="テキスト ボックス 183"/>
        <xdr:cNvSpPr txBox="1"/>
      </xdr:nvSpPr>
      <xdr:spPr>
        <a:xfrm>
          <a:off x="4445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5270"/>
    <xdr:sp macro="" textlink="">
      <xdr:nvSpPr>
        <xdr:cNvPr id="185" name="テキスト ボックス 184"/>
        <xdr:cNvSpPr txBox="1"/>
      </xdr:nvSpPr>
      <xdr:spPr>
        <a:xfrm>
          <a:off x="3606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5270"/>
    <xdr:sp macro="" textlink="">
      <xdr:nvSpPr>
        <xdr:cNvPr id="186" name="テキスト ボックス 185"/>
        <xdr:cNvSpPr txBox="1"/>
      </xdr:nvSpPr>
      <xdr:spPr>
        <a:xfrm>
          <a:off x="2717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5270"/>
    <xdr:sp macro="" textlink="">
      <xdr:nvSpPr>
        <xdr:cNvPr id="187" name="テキスト ボックス 186"/>
        <xdr:cNvSpPr txBox="1"/>
      </xdr:nvSpPr>
      <xdr:spPr>
        <a:xfrm>
          <a:off x="182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5270"/>
    <xdr:sp macro="" textlink="">
      <xdr:nvSpPr>
        <xdr:cNvPr id="188" name="テキスト ボックス 187"/>
        <xdr:cNvSpPr txBox="1"/>
      </xdr:nvSpPr>
      <xdr:spPr>
        <a:xfrm>
          <a:off x="93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118745</xdr:rowOff>
    </xdr:from>
    <xdr:to xmlns:xdr="http://schemas.openxmlformats.org/drawingml/2006/spreadsheetDrawing">
      <xdr:col>24</xdr:col>
      <xdr:colOff>114300</xdr:colOff>
      <xdr:row>59</xdr:row>
      <xdr:rowOff>48895</xdr:rowOff>
    </xdr:to>
    <xdr:sp macro="" textlink="">
      <xdr:nvSpPr>
        <xdr:cNvPr id="189" name="楕円 188"/>
        <xdr:cNvSpPr/>
      </xdr:nvSpPr>
      <xdr:spPr>
        <a:xfrm>
          <a:off x="45847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141605</xdr:rowOff>
    </xdr:from>
    <xdr:ext cx="405130" cy="259080"/>
    <xdr:sp macro="" textlink="">
      <xdr:nvSpPr>
        <xdr:cNvPr id="190" name="【体育館・プール】&#10;有形固定資産減価償却率該当値テキスト"/>
        <xdr:cNvSpPr txBox="1"/>
      </xdr:nvSpPr>
      <xdr:spPr>
        <a:xfrm>
          <a:off x="4673600" y="9914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55880</xdr:rowOff>
    </xdr:from>
    <xdr:to xmlns:xdr="http://schemas.openxmlformats.org/drawingml/2006/spreadsheetDrawing">
      <xdr:col>20</xdr:col>
      <xdr:colOff>38100</xdr:colOff>
      <xdr:row>58</xdr:row>
      <xdr:rowOff>157480</xdr:rowOff>
    </xdr:to>
    <xdr:sp macro="" textlink="">
      <xdr:nvSpPr>
        <xdr:cNvPr id="191" name="楕円 190"/>
        <xdr:cNvSpPr/>
      </xdr:nvSpPr>
      <xdr:spPr>
        <a:xfrm>
          <a:off x="3746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106680</xdr:rowOff>
    </xdr:from>
    <xdr:to xmlns:xdr="http://schemas.openxmlformats.org/drawingml/2006/spreadsheetDrawing">
      <xdr:col>24</xdr:col>
      <xdr:colOff>63500</xdr:colOff>
      <xdr:row>58</xdr:row>
      <xdr:rowOff>169545</xdr:rowOff>
    </xdr:to>
    <xdr:cxnSp macro="">
      <xdr:nvCxnSpPr>
        <xdr:cNvPr id="192" name="直線コネクタ 191"/>
        <xdr:cNvCxnSpPr/>
      </xdr:nvCxnSpPr>
      <xdr:spPr>
        <a:xfrm>
          <a:off x="3797300" y="10050780"/>
          <a:ext cx="8382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635</xdr:rowOff>
    </xdr:from>
    <xdr:to xmlns:xdr="http://schemas.openxmlformats.org/drawingml/2006/spreadsheetDrawing">
      <xdr:col>15</xdr:col>
      <xdr:colOff>101600</xdr:colOff>
      <xdr:row>63</xdr:row>
      <xdr:rowOff>102235</xdr:rowOff>
    </xdr:to>
    <xdr:sp macro="" textlink="">
      <xdr:nvSpPr>
        <xdr:cNvPr id="193" name="楕円 192"/>
        <xdr:cNvSpPr/>
      </xdr:nvSpPr>
      <xdr:spPr>
        <a:xfrm>
          <a:off x="2857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106680</xdr:rowOff>
    </xdr:from>
    <xdr:to xmlns:xdr="http://schemas.openxmlformats.org/drawingml/2006/spreadsheetDrawing">
      <xdr:col>19</xdr:col>
      <xdr:colOff>177800</xdr:colOff>
      <xdr:row>63</xdr:row>
      <xdr:rowOff>52070</xdr:rowOff>
    </xdr:to>
    <xdr:cxnSp macro="">
      <xdr:nvCxnSpPr>
        <xdr:cNvPr id="194" name="直線コネクタ 193"/>
        <xdr:cNvCxnSpPr/>
      </xdr:nvCxnSpPr>
      <xdr:spPr>
        <a:xfrm flipV="1">
          <a:off x="2908300" y="10050780"/>
          <a:ext cx="889000" cy="802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135890</xdr:rowOff>
    </xdr:from>
    <xdr:to xmlns:xdr="http://schemas.openxmlformats.org/drawingml/2006/spreadsheetDrawing">
      <xdr:col>10</xdr:col>
      <xdr:colOff>165100</xdr:colOff>
      <xdr:row>63</xdr:row>
      <xdr:rowOff>66040</xdr:rowOff>
    </xdr:to>
    <xdr:sp macro="" textlink="">
      <xdr:nvSpPr>
        <xdr:cNvPr id="195" name="楕円 194"/>
        <xdr:cNvSpPr/>
      </xdr:nvSpPr>
      <xdr:spPr>
        <a:xfrm>
          <a:off x="1968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15240</xdr:rowOff>
    </xdr:from>
    <xdr:to xmlns:xdr="http://schemas.openxmlformats.org/drawingml/2006/spreadsheetDrawing">
      <xdr:col>15</xdr:col>
      <xdr:colOff>50800</xdr:colOff>
      <xdr:row>63</xdr:row>
      <xdr:rowOff>52070</xdr:rowOff>
    </xdr:to>
    <xdr:cxnSp macro="">
      <xdr:nvCxnSpPr>
        <xdr:cNvPr id="196" name="直線コネクタ 195"/>
        <xdr:cNvCxnSpPr/>
      </xdr:nvCxnSpPr>
      <xdr:spPr>
        <a:xfrm>
          <a:off x="2019300" y="108165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99695</xdr:rowOff>
    </xdr:from>
    <xdr:to xmlns:xdr="http://schemas.openxmlformats.org/drawingml/2006/spreadsheetDrawing">
      <xdr:col>6</xdr:col>
      <xdr:colOff>38100</xdr:colOff>
      <xdr:row>63</xdr:row>
      <xdr:rowOff>29845</xdr:rowOff>
    </xdr:to>
    <xdr:sp macro="" textlink="">
      <xdr:nvSpPr>
        <xdr:cNvPr id="197" name="楕円 196"/>
        <xdr:cNvSpPr/>
      </xdr:nvSpPr>
      <xdr:spPr>
        <a:xfrm>
          <a:off x="1079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150495</xdr:rowOff>
    </xdr:from>
    <xdr:to xmlns:xdr="http://schemas.openxmlformats.org/drawingml/2006/spreadsheetDrawing">
      <xdr:col>10</xdr:col>
      <xdr:colOff>114300</xdr:colOff>
      <xdr:row>63</xdr:row>
      <xdr:rowOff>15240</xdr:rowOff>
    </xdr:to>
    <xdr:cxnSp macro="">
      <xdr:nvCxnSpPr>
        <xdr:cNvPr id="198" name="直線コネクタ 197"/>
        <xdr:cNvCxnSpPr/>
      </xdr:nvCxnSpPr>
      <xdr:spPr>
        <a:xfrm>
          <a:off x="1130300" y="107803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163830</xdr:rowOff>
    </xdr:from>
    <xdr:ext cx="405130" cy="259080"/>
    <xdr:sp macro="" textlink="">
      <xdr:nvSpPr>
        <xdr:cNvPr id="199" name="n_1aveValue【体育館・プール】&#10;有形固定資産減価償却率"/>
        <xdr:cNvSpPr txBox="1"/>
      </xdr:nvSpPr>
      <xdr:spPr>
        <a:xfrm>
          <a:off x="3582035" y="10450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34925</xdr:rowOff>
    </xdr:from>
    <xdr:ext cx="401320" cy="259080"/>
    <xdr:sp macro="" textlink="">
      <xdr:nvSpPr>
        <xdr:cNvPr id="200" name="n_2aveValue【体育館・プール】&#10;有形固定資産減価償却率"/>
        <xdr:cNvSpPr txBox="1"/>
      </xdr:nvSpPr>
      <xdr:spPr>
        <a:xfrm>
          <a:off x="2705735" y="101504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23495</xdr:rowOff>
    </xdr:from>
    <xdr:ext cx="401320" cy="259080"/>
    <xdr:sp macro="" textlink="">
      <xdr:nvSpPr>
        <xdr:cNvPr id="201" name="n_3aveValue【体育館・プール】&#10;有形固定資産減価償却率"/>
        <xdr:cNvSpPr txBox="1"/>
      </xdr:nvSpPr>
      <xdr:spPr>
        <a:xfrm>
          <a:off x="1816735" y="101390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2540</xdr:rowOff>
    </xdr:from>
    <xdr:ext cx="401320" cy="259080"/>
    <xdr:sp macro="" textlink="">
      <xdr:nvSpPr>
        <xdr:cNvPr id="202" name="n_4aveValue【体育館・プール】&#10;有形固定資産減価償却率"/>
        <xdr:cNvSpPr txBox="1"/>
      </xdr:nvSpPr>
      <xdr:spPr>
        <a:xfrm>
          <a:off x="927735" y="101180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2540</xdr:rowOff>
    </xdr:from>
    <xdr:ext cx="405130" cy="259080"/>
    <xdr:sp macro="" textlink="">
      <xdr:nvSpPr>
        <xdr:cNvPr id="203" name="n_1mainValue【体育館・プール】&#10;有形固定資産減価償却率"/>
        <xdr:cNvSpPr txBox="1"/>
      </xdr:nvSpPr>
      <xdr:spPr>
        <a:xfrm>
          <a:off x="3582035" y="977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93345</xdr:rowOff>
    </xdr:from>
    <xdr:ext cx="401320" cy="259080"/>
    <xdr:sp macro="" textlink="">
      <xdr:nvSpPr>
        <xdr:cNvPr id="204" name="n_2mainValue【体育館・プール】&#10;有形固定資産減価償却率"/>
        <xdr:cNvSpPr txBox="1"/>
      </xdr:nvSpPr>
      <xdr:spPr>
        <a:xfrm>
          <a:off x="2705735" y="1089469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57150</xdr:rowOff>
    </xdr:from>
    <xdr:ext cx="401320" cy="259080"/>
    <xdr:sp macro="" textlink="">
      <xdr:nvSpPr>
        <xdr:cNvPr id="205" name="n_3mainValue【体育館・プール】&#10;有形固定資産減価償却率"/>
        <xdr:cNvSpPr txBox="1"/>
      </xdr:nvSpPr>
      <xdr:spPr>
        <a:xfrm>
          <a:off x="1816735" y="108585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20955</xdr:rowOff>
    </xdr:from>
    <xdr:ext cx="401320" cy="255270"/>
    <xdr:sp macro="" textlink="">
      <xdr:nvSpPr>
        <xdr:cNvPr id="206" name="n_4mainValue【体育館・プール】&#10;有形固定資産減価償却率"/>
        <xdr:cNvSpPr txBox="1"/>
      </xdr:nvSpPr>
      <xdr:spPr>
        <a:xfrm>
          <a:off x="927735" y="1082230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6075" cy="225425"/>
    <xdr:sp macro="" textlink="">
      <xdr:nvSpPr>
        <xdr:cNvPr id="215" name="テキスト ボックス 214"/>
        <xdr:cNvSpPr txBox="1"/>
      </xdr:nvSpPr>
      <xdr:spPr>
        <a:xfrm>
          <a:off x="6565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3550" cy="259080"/>
    <xdr:sp macro="" textlink="">
      <xdr:nvSpPr>
        <xdr:cNvPr id="218" name="テキスト ボックス 217"/>
        <xdr:cNvSpPr txBox="1"/>
      </xdr:nvSpPr>
      <xdr:spPr>
        <a:xfrm>
          <a:off x="6136640" y="1090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3550" cy="259080"/>
    <xdr:sp macro="" textlink="">
      <xdr:nvSpPr>
        <xdr:cNvPr id="220" name="テキスト ボックス 219"/>
        <xdr:cNvSpPr txBox="1"/>
      </xdr:nvSpPr>
      <xdr:spPr>
        <a:xfrm>
          <a:off x="6136640" y="1052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3550" cy="255270"/>
    <xdr:sp macro="" textlink="">
      <xdr:nvSpPr>
        <xdr:cNvPr id="222" name="テキスト ボックス 221"/>
        <xdr:cNvSpPr txBox="1"/>
      </xdr:nvSpPr>
      <xdr:spPr>
        <a:xfrm>
          <a:off x="6136640" y="10144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3550" cy="259080"/>
    <xdr:sp macro="" textlink="">
      <xdr:nvSpPr>
        <xdr:cNvPr id="224" name="テキスト ボックス 223"/>
        <xdr:cNvSpPr txBox="1"/>
      </xdr:nvSpPr>
      <xdr:spPr>
        <a:xfrm>
          <a:off x="6136640" y="976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3550" cy="259080"/>
    <xdr:sp macro="" textlink="">
      <xdr:nvSpPr>
        <xdr:cNvPr id="226" name="テキスト ボックス 225"/>
        <xdr:cNvSpPr txBox="1"/>
      </xdr:nvSpPr>
      <xdr:spPr>
        <a:xfrm>
          <a:off x="6136640" y="9382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3550" cy="255270"/>
    <xdr:sp macro="" textlink="">
      <xdr:nvSpPr>
        <xdr:cNvPr id="228" name="テキスト ボックス 227"/>
        <xdr:cNvSpPr txBox="1"/>
      </xdr:nvSpPr>
      <xdr:spPr>
        <a:xfrm>
          <a:off x="6136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59690</xdr:rowOff>
    </xdr:from>
    <xdr:to xmlns:xdr="http://schemas.openxmlformats.org/drawingml/2006/spreadsheetDrawing">
      <xdr:col>54</xdr:col>
      <xdr:colOff>189865</xdr:colOff>
      <xdr:row>64</xdr:row>
      <xdr:rowOff>52070</xdr:rowOff>
    </xdr:to>
    <xdr:cxnSp macro="">
      <xdr:nvCxnSpPr>
        <xdr:cNvPr id="230" name="直線コネクタ 229"/>
        <xdr:cNvCxnSpPr/>
      </xdr:nvCxnSpPr>
      <xdr:spPr>
        <a:xfrm flipV="1">
          <a:off x="10476865" y="96608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55880</xdr:rowOff>
    </xdr:from>
    <xdr:ext cx="469900" cy="259080"/>
    <xdr:sp macro="" textlink="">
      <xdr:nvSpPr>
        <xdr:cNvPr id="231" name="【体育館・プール】&#10;一人当たり面積最小値テキスト"/>
        <xdr:cNvSpPr txBox="1"/>
      </xdr:nvSpPr>
      <xdr:spPr>
        <a:xfrm>
          <a:off x="10515600" y="1102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52070</xdr:rowOff>
    </xdr:from>
    <xdr:to xmlns:xdr="http://schemas.openxmlformats.org/drawingml/2006/spreadsheetDrawing">
      <xdr:col>55</xdr:col>
      <xdr:colOff>88900</xdr:colOff>
      <xdr:row>64</xdr:row>
      <xdr:rowOff>52070</xdr:rowOff>
    </xdr:to>
    <xdr:cxnSp macro="">
      <xdr:nvCxnSpPr>
        <xdr:cNvPr id="232" name="直線コネクタ 231"/>
        <xdr:cNvCxnSpPr/>
      </xdr:nvCxnSpPr>
      <xdr:spPr>
        <a:xfrm>
          <a:off x="10388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6350</xdr:rowOff>
    </xdr:from>
    <xdr:ext cx="469900" cy="255270"/>
    <xdr:sp macro="" textlink="">
      <xdr:nvSpPr>
        <xdr:cNvPr id="233" name="【体育館・プール】&#10;一人当たり面積最大値テキスト"/>
        <xdr:cNvSpPr txBox="1"/>
      </xdr:nvSpPr>
      <xdr:spPr>
        <a:xfrm>
          <a:off x="10515600" y="943610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59690</xdr:rowOff>
    </xdr:from>
    <xdr:to xmlns:xdr="http://schemas.openxmlformats.org/drawingml/2006/spreadsheetDrawing">
      <xdr:col>55</xdr:col>
      <xdr:colOff>88900</xdr:colOff>
      <xdr:row>56</xdr:row>
      <xdr:rowOff>59690</xdr:rowOff>
    </xdr:to>
    <xdr:cxnSp macro="">
      <xdr:nvCxnSpPr>
        <xdr:cNvPr id="234" name="直線コネクタ 233"/>
        <xdr:cNvCxnSpPr/>
      </xdr:nvCxnSpPr>
      <xdr:spPr>
        <a:xfrm>
          <a:off x="10388600" y="966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162560</xdr:rowOff>
    </xdr:from>
    <xdr:ext cx="469900" cy="259080"/>
    <xdr:sp macro="" textlink="">
      <xdr:nvSpPr>
        <xdr:cNvPr id="235" name="【体育館・プール】&#10;一人当たり面積平均値テキスト"/>
        <xdr:cNvSpPr txBox="1"/>
      </xdr:nvSpPr>
      <xdr:spPr>
        <a:xfrm>
          <a:off x="10515600" y="10449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139700</xdr:rowOff>
    </xdr:from>
    <xdr:to xmlns:xdr="http://schemas.openxmlformats.org/drawingml/2006/spreadsheetDrawing">
      <xdr:col>55</xdr:col>
      <xdr:colOff>50800</xdr:colOff>
      <xdr:row>62</xdr:row>
      <xdr:rowOff>69850</xdr:rowOff>
    </xdr:to>
    <xdr:sp macro="" textlink="">
      <xdr:nvSpPr>
        <xdr:cNvPr id="236" name="フローチャート: 判断 235"/>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149860</xdr:rowOff>
    </xdr:from>
    <xdr:to xmlns:xdr="http://schemas.openxmlformats.org/drawingml/2006/spreadsheetDrawing">
      <xdr:col>50</xdr:col>
      <xdr:colOff>165100</xdr:colOff>
      <xdr:row>62</xdr:row>
      <xdr:rowOff>80010</xdr:rowOff>
    </xdr:to>
    <xdr:sp macro="" textlink="">
      <xdr:nvSpPr>
        <xdr:cNvPr id="237" name="フローチャート: 判断 236"/>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153670</xdr:rowOff>
    </xdr:from>
    <xdr:to xmlns:xdr="http://schemas.openxmlformats.org/drawingml/2006/spreadsheetDrawing">
      <xdr:col>46</xdr:col>
      <xdr:colOff>38100</xdr:colOff>
      <xdr:row>62</xdr:row>
      <xdr:rowOff>83820</xdr:rowOff>
    </xdr:to>
    <xdr:sp macro="" textlink="">
      <xdr:nvSpPr>
        <xdr:cNvPr id="238" name="フローチャート: 判断 237"/>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148590</xdr:rowOff>
    </xdr:from>
    <xdr:to xmlns:xdr="http://schemas.openxmlformats.org/drawingml/2006/spreadsheetDrawing">
      <xdr:col>41</xdr:col>
      <xdr:colOff>101600</xdr:colOff>
      <xdr:row>62</xdr:row>
      <xdr:rowOff>78740</xdr:rowOff>
    </xdr:to>
    <xdr:sp macro="" textlink="">
      <xdr:nvSpPr>
        <xdr:cNvPr id="239" name="フローチャート: 判断 238"/>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157480</xdr:rowOff>
    </xdr:from>
    <xdr:to xmlns:xdr="http://schemas.openxmlformats.org/drawingml/2006/spreadsheetDrawing">
      <xdr:col>36</xdr:col>
      <xdr:colOff>165100</xdr:colOff>
      <xdr:row>62</xdr:row>
      <xdr:rowOff>87630</xdr:rowOff>
    </xdr:to>
    <xdr:sp macro="" textlink="">
      <xdr:nvSpPr>
        <xdr:cNvPr id="240" name="フローチャート: 判断 239"/>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5270"/>
    <xdr:sp macro="" textlink="">
      <xdr:nvSpPr>
        <xdr:cNvPr id="241" name="テキスト ボックス 240"/>
        <xdr:cNvSpPr txBox="1"/>
      </xdr:nvSpPr>
      <xdr:spPr>
        <a:xfrm>
          <a:off x="10287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5270"/>
    <xdr:sp macro="" textlink="">
      <xdr:nvSpPr>
        <xdr:cNvPr id="242" name="テキスト ボックス 241"/>
        <xdr:cNvSpPr txBox="1"/>
      </xdr:nvSpPr>
      <xdr:spPr>
        <a:xfrm>
          <a:off x="9448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5270"/>
    <xdr:sp macro="" textlink="">
      <xdr:nvSpPr>
        <xdr:cNvPr id="243" name="テキスト ボックス 242"/>
        <xdr:cNvSpPr txBox="1"/>
      </xdr:nvSpPr>
      <xdr:spPr>
        <a:xfrm>
          <a:off x="8559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5270"/>
    <xdr:sp macro="" textlink="">
      <xdr:nvSpPr>
        <xdr:cNvPr id="244" name="テキスト ボックス 243"/>
        <xdr:cNvSpPr txBox="1"/>
      </xdr:nvSpPr>
      <xdr:spPr>
        <a:xfrm>
          <a:off x="767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5270"/>
    <xdr:sp macro="" textlink="">
      <xdr:nvSpPr>
        <xdr:cNvPr id="245" name="テキスト ボックス 244"/>
        <xdr:cNvSpPr txBox="1"/>
      </xdr:nvSpPr>
      <xdr:spPr>
        <a:xfrm>
          <a:off x="678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116840</xdr:rowOff>
    </xdr:from>
    <xdr:to xmlns:xdr="http://schemas.openxmlformats.org/drawingml/2006/spreadsheetDrawing">
      <xdr:col>55</xdr:col>
      <xdr:colOff>50800</xdr:colOff>
      <xdr:row>63</xdr:row>
      <xdr:rowOff>46990</xdr:rowOff>
    </xdr:to>
    <xdr:sp macro="" textlink="">
      <xdr:nvSpPr>
        <xdr:cNvPr id="246" name="楕円 245"/>
        <xdr:cNvSpPr/>
      </xdr:nvSpPr>
      <xdr:spPr>
        <a:xfrm>
          <a:off x="104267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95250</xdr:rowOff>
    </xdr:from>
    <xdr:ext cx="469900" cy="259080"/>
    <xdr:sp macro="" textlink="">
      <xdr:nvSpPr>
        <xdr:cNvPr id="247" name="【体育館・プール】&#10;一人当たり面積該当値テキスト"/>
        <xdr:cNvSpPr txBox="1"/>
      </xdr:nvSpPr>
      <xdr:spPr>
        <a:xfrm>
          <a:off x="10515600" y="10725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118110</xdr:rowOff>
    </xdr:from>
    <xdr:to xmlns:xdr="http://schemas.openxmlformats.org/drawingml/2006/spreadsheetDrawing">
      <xdr:col>50</xdr:col>
      <xdr:colOff>165100</xdr:colOff>
      <xdr:row>63</xdr:row>
      <xdr:rowOff>48260</xdr:rowOff>
    </xdr:to>
    <xdr:sp macro="" textlink="">
      <xdr:nvSpPr>
        <xdr:cNvPr id="248" name="楕円 247"/>
        <xdr:cNvSpPr/>
      </xdr:nvSpPr>
      <xdr:spPr>
        <a:xfrm>
          <a:off x="9588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167640</xdr:rowOff>
    </xdr:from>
    <xdr:to xmlns:xdr="http://schemas.openxmlformats.org/drawingml/2006/spreadsheetDrawing">
      <xdr:col>55</xdr:col>
      <xdr:colOff>0</xdr:colOff>
      <xdr:row>62</xdr:row>
      <xdr:rowOff>168910</xdr:rowOff>
    </xdr:to>
    <xdr:cxnSp macro="">
      <xdr:nvCxnSpPr>
        <xdr:cNvPr id="249" name="直線コネクタ 248"/>
        <xdr:cNvCxnSpPr/>
      </xdr:nvCxnSpPr>
      <xdr:spPr>
        <a:xfrm flipV="1">
          <a:off x="9639300" y="107975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128270</xdr:rowOff>
    </xdr:from>
    <xdr:to xmlns:xdr="http://schemas.openxmlformats.org/drawingml/2006/spreadsheetDrawing">
      <xdr:col>46</xdr:col>
      <xdr:colOff>38100</xdr:colOff>
      <xdr:row>63</xdr:row>
      <xdr:rowOff>58420</xdr:rowOff>
    </xdr:to>
    <xdr:sp macro="" textlink="">
      <xdr:nvSpPr>
        <xdr:cNvPr id="250" name="楕円 249"/>
        <xdr:cNvSpPr/>
      </xdr:nvSpPr>
      <xdr:spPr>
        <a:xfrm>
          <a:off x="8699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168910</xdr:rowOff>
    </xdr:from>
    <xdr:to xmlns:xdr="http://schemas.openxmlformats.org/drawingml/2006/spreadsheetDrawing">
      <xdr:col>50</xdr:col>
      <xdr:colOff>114300</xdr:colOff>
      <xdr:row>63</xdr:row>
      <xdr:rowOff>7620</xdr:rowOff>
    </xdr:to>
    <xdr:cxnSp macro="">
      <xdr:nvCxnSpPr>
        <xdr:cNvPr id="251" name="直線コネクタ 250"/>
        <xdr:cNvCxnSpPr/>
      </xdr:nvCxnSpPr>
      <xdr:spPr>
        <a:xfrm flipV="1">
          <a:off x="8750300" y="1079881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128270</xdr:rowOff>
    </xdr:from>
    <xdr:to xmlns:xdr="http://schemas.openxmlformats.org/drawingml/2006/spreadsheetDrawing">
      <xdr:col>41</xdr:col>
      <xdr:colOff>101600</xdr:colOff>
      <xdr:row>63</xdr:row>
      <xdr:rowOff>58420</xdr:rowOff>
    </xdr:to>
    <xdr:sp macro="" textlink="">
      <xdr:nvSpPr>
        <xdr:cNvPr id="252" name="楕円 251"/>
        <xdr:cNvSpPr/>
      </xdr:nvSpPr>
      <xdr:spPr>
        <a:xfrm>
          <a:off x="7810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7620</xdr:rowOff>
    </xdr:from>
    <xdr:to xmlns:xdr="http://schemas.openxmlformats.org/drawingml/2006/spreadsheetDrawing">
      <xdr:col>45</xdr:col>
      <xdr:colOff>177800</xdr:colOff>
      <xdr:row>63</xdr:row>
      <xdr:rowOff>7620</xdr:rowOff>
    </xdr:to>
    <xdr:cxnSp macro="">
      <xdr:nvCxnSpPr>
        <xdr:cNvPr id="253" name="直線コネクタ 252"/>
        <xdr:cNvCxnSpPr/>
      </xdr:nvCxnSpPr>
      <xdr:spPr>
        <a:xfrm>
          <a:off x="7861300" y="108089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130810</xdr:rowOff>
    </xdr:from>
    <xdr:to xmlns:xdr="http://schemas.openxmlformats.org/drawingml/2006/spreadsheetDrawing">
      <xdr:col>36</xdr:col>
      <xdr:colOff>165100</xdr:colOff>
      <xdr:row>63</xdr:row>
      <xdr:rowOff>60960</xdr:rowOff>
    </xdr:to>
    <xdr:sp macro="" textlink="">
      <xdr:nvSpPr>
        <xdr:cNvPr id="254" name="楕円 253"/>
        <xdr:cNvSpPr/>
      </xdr:nvSpPr>
      <xdr:spPr>
        <a:xfrm>
          <a:off x="6921500" y="1076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7620</xdr:rowOff>
    </xdr:from>
    <xdr:to xmlns:xdr="http://schemas.openxmlformats.org/drawingml/2006/spreadsheetDrawing">
      <xdr:col>41</xdr:col>
      <xdr:colOff>50800</xdr:colOff>
      <xdr:row>63</xdr:row>
      <xdr:rowOff>10160</xdr:rowOff>
    </xdr:to>
    <xdr:cxnSp macro="">
      <xdr:nvCxnSpPr>
        <xdr:cNvPr id="255" name="直線コネクタ 254"/>
        <xdr:cNvCxnSpPr/>
      </xdr:nvCxnSpPr>
      <xdr:spPr>
        <a:xfrm flipV="1">
          <a:off x="6972300" y="108089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96520</xdr:rowOff>
    </xdr:from>
    <xdr:ext cx="469900" cy="259080"/>
    <xdr:sp macro="" textlink="">
      <xdr:nvSpPr>
        <xdr:cNvPr id="256" name="n_1aveValue【体育館・プール】&#10;一人当たり面積"/>
        <xdr:cNvSpPr txBox="1"/>
      </xdr:nvSpPr>
      <xdr:spPr>
        <a:xfrm>
          <a:off x="9391650" y="1038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100330</xdr:rowOff>
    </xdr:from>
    <xdr:ext cx="466090" cy="255270"/>
    <xdr:sp macro="" textlink="">
      <xdr:nvSpPr>
        <xdr:cNvPr id="257" name="n_2aveValue【体育館・プール】&#10;一人当たり面積"/>
        <xdr:cNvSpPr txBox="1"/>
      </xdr:nvSpPr>
      <xdr:spPr>
        <a:xfrm>
          <a:off x="8515350" y="103873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95250</xdr:rowOff>
    </xdr:from>
    <xdr:ext cx="466090" cy="259080"/>
    <xdr:sp macro="" textlink="">
      <xdr:nvSpPr>
        <xdr:cNvPr id="258" name="n_3aveValue【体育館・プール】&#10;一人当たり面積"/>
        <xdr:cNvSpPr txBox="1"/>
      </xdr:nvSpPr>
      <xdr:spPr>
        <a:xfrm>
          <a:off x="7626350" y="103822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104140</xdr:rowOff>
    </xdr:from>
    <xdr:ext cx="466090" cy="259080"/>
    <xdr:sp macro="" textlink="">
      <xdr:nvSpPr>
        <xdr:cNvPr id="259" name="n_4aveValue【体育館・プール】&#10;一人当たり面積"/>
        <xdr:cNvSpPr txBox="1"/>
      </xdr:nvSpPr>
      <xdr:spPr>
        <a:xfrm>
          <a:off x="6737350" y="103911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39370</xdr:rowOff>
    </xdr:from>
    <xdr:ext cx="469900" cy="259080"/>
    <xdr:sp macro="" textlink="">
      <xdr:nvSpPr>
        <xdr:cNvPr id="260" name="n_1mainValue【体育館・プール】&#10;一人当たり面積"/>
        <xdr:cNvSpPr txBox="1"/>
      </xdr:nvSpPr>
      <xdr:spPr>
        <a:xfrm>
          <a:off x="9391650" y="1084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49530</xdr:rowOff>
    </xdr:from>
    <xdr:ext cx="466090" cy="259080"/>
    <xdr:sp macro="" textlink="">
      <xdr:nvSpPr>
        <xdr:cNvPr id="261" name="n_2mainValue【体育館・プール】&#10;一人当たり面積"/>
        <xdr:cNvSpPr txBox="1"/>
      </xdr:nvSpPr>
      <xdr:spPr>
        <a:xfrm>
          <a:off x="8515350" y="10850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49530</xdr:rowOff>
    </xdr:from>
    <xdr:ext cx="466090" cy="259080"/>
    <xdr:sp macro="" textlink="">
      <xdr:nvSpPr>
        <xdr:cNvPr id="262" name="n_3mainValue【体育館・プール】&#10;一人当たり面積"/>
        <xdr:cNvSpPr txBox="1"/>
      </xdr:nvSpPr>
      <xdr:spPr>
        <a:xfrm>
          <a:off x="7626350" y="10850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52070</xdr:rowOff>
    </xdr:from>
    <xdr:ext cx="466090" cy="255270"/>
    <xdr:sp macro="" textlink="">
      <xdr:nvSpPr>
        <xdr:cNvPr id="263" name="n_4mainValue【体育館・プール】&#10;一人当たり面積"/>
        <xdr:cNvSpPr txBox="1"/>
      </xdr:nvSpPr>
      <xdr:spPr>
        <a:xfrm>
          <a:off x="6737350" y="108534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4640" cy="221615"/>
    <xdr:sp macro="" textlink="">
      <xdr:nvSpPr>
        <xdr:cNvPr id="272" name="テキスト ボックス 271"/>
        <xdr:cNvSpPr txBox="1"/>
      </xdr:nvSpPr>
      <xdr:spPr>
        <a:xfrm>
          <a:off x="723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3550" cy="259080"/>
    <xdr:sp macro="" textlink="">
      <xdr:nvSpPr>
        <xdr:cNvPr id="274" name="テキスト ボックス 273"/>
        <xdr:cNvSpPr txBox="1"/>
      </xdr:nvSpPr>
      <xdr:spPr>
        <a:xfrm>
          <a:off x="294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3550" cy="255270"/>
    <xdr:sp macro="" textlink="">
      <xdr:nvSpPr>
        <xdr:cNvPr id="276" name="テキスト ボックス 275"/>
        <xdr:cNvSpPr txBox="1"/>
      </xdr:nvSpPr>
      <xdr:spPr>
        <a:xfrm>
          <a:off x="294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5270"/>
    <xdr:sp macro="" textlink="">
      <xdr:nvSpPr>
        <xdr:cNvPr id="282" name="テキスト ボックス 281"/>
        <xdr:cNvSpPr txBox="1"/>
      </xdr:nvSpPr>
      <xdr:spPr>
        <a:xfrm>
          <a:off x="358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5280" cy="259080"/>
    <xdr:sp macro="" textlink="">
      <xdr:nvSpPr>
        <xdr:cNvPr id="286" name="テキスト ボックス 285"/>
        <xdr:cNvSpPr txBox="1"/>
      </xdr:nvSpPr>
      <xdr:spPr>
        <a:xfrm>
          <a:off x="422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156210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578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102870</xdr:rowOff>
    </xdr:from>
    <xdr:ext cx="405130" cy="259080"/>
    <xdr:sp macro="" textlink="">
      <xdr:nvSpPr>
        <xdr:cNvPr id="291" name="【福祉施設】&#10;有形固定資産減価償却率最大値テキスト"/>
        <xdr:cNvSpPr txBox="1"/>
      </xdr:nvSpPr>
      <xdr:spPr>
        <a:xfrm>
          <a:off x="4673600" y="13133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156210</xdr:rowOff>
    </xdr:from>
    <xdr:to xmlns:xdr="http://schemas.openxmlformats.org/drawingml/2006/spreadsheetDrawing">
      <xdr:col>24</xdr:col>
      <xdr:colOff>152400</xdr:colOff>
      <xdr:row>77</xdr:row>
      <xdr:rowOff>156210</xdr:rowOff>
    </xdr:to>
    <xdr:cxnSp macro="">
      <xdr:nvCxnSpPr>
        <xdr:cNvPr id="292" name="直線コネクタ 291"/>
        <xdr:cNvCxnSpPr/>
      </xdr:nvCxnSpPr>
      <xdr:spPr>
        <a:xfrm>
          <a:off x="4546600" y="1335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135255</xdr:rowOff>
    </xdr:from>
    <xdr:ext cx="405130" cy="255270"/>
    <xdr:sp macro="" textlink="">
      <xdr:nvSpPr>
        <xdr:cNvPr id="293" name="【福祉施設】&#10;有形固定資産減価償却率平均値テキスト"/>
        <xdr:cNvSpPr txBox="1"/>
      </xdr:nvSpPr>
      <xdr:spPr>
        <a:xfrm>
          <a:off x="4673600" y="14022705"/>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156845</xdr:rowOff>
    </xdr:from>
    <xdr:to xmlns:xdr="http://schemas.openxmlformats.org/drawingml/2006/spreadsheetDrawing">
      <xdr:col>24</xdr:col>
      <xdr:colOff>114300</xdr:colOff>
      <xdr:row>82</xdr:row>
      <xdr:rowOff>86995</xdr:rowOff>
    </xdr:to>
    <xdr:sp macro="" textlink="">
      <xdr:nvSpPr>
        <xdr:cNvPr id="294" name="フローチャート: 判断 293"/>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126365</xdr:rowOff>
    </xdr:from>
    <xdr:to xmlns:xdr="http://schemas.openxmlformats.org/drawingml/2006/spreadsheetDrawing">
      <xdr:col>20</xdr:col>
      <xdr:colOff>38100</xdr:colOff>
      <xdr:row>82</xdr:row>
      <xdr:rowOff>56515</xdr:rowOff>
    </xdr:to>
    <xdr:sp macro="" textlink="">
      <xdr:nvSpPr>
        <xdr:cNvPr id="295" name="フローチャート: 判断 294"/>
        <xdr:cNvSpPr/>
      </xdr:nvSpPr>
      <xdr:spPr>
        <a:xfrm>
          <a:off x="37465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107315</xdr:rowOff>
    </xdr:from>
    <xdr:to xmlns:xdr="http://schemas.openxmlformats.org/drawingml/2006/spreadsheetDrawing">
      <xdr:col>15</xdr:col>
      <xdr:colOff>101600</xdr:colOff>
      <xdr:row>82</xdr:row>
      <xdr:rowOff>37465</xdr:rowOff>
    </xdr:to>
    <xdr:sp macro="" textlink="">
      <xdr:nvSpPr>
        <xdr:cNvPr id="296" name="フローチャート: 判断 295"/>
        <xdr:cNvSpPr/>
      </xdr:nvSpPr>
      <xdr:spPr>
        <a:xfrm>
          <a:off x="28575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97790</xdr:rowOff>
    </xdr:from>
    <xdr:to xmlns:xdr="http://schemas.openxmlformats.org/drawingml/2006/spreadsheetDrawing">
      <xdr:col>10</xdr:col>
      <xdr:colOff>165100</xdr:colOff>
      <xdr:row>82</xdr:row>
      <xdr:rowOff>27940</xdr:rowOff>
    </xdr:to>
    <xdr:sp macro="" textlink="">
      <xdr:nvSpPr>
        <xdr:cNvPr id="297" name="フローチャート: 判断 296"/>
        <xdr:cNvSpPr/>
      </xdr:nvSpPr>
      <xdr:spPr>
        <a:xfrm>
          <a:off x="1968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103505</xdr:rowOff>
    </xdr:from>
    <xdr:to xmlns:xdr="http://schemas.openxmlformats.org/drawingml/2006/spreadsheetDrawing">
      <xdr:col>6</xdr:col>
      <xdr:colOff>38100</xdr:colOff>
      <xdr:row>82</xdr:row>
      <xdr:rowOff>33655</xdr:rowOff>
    </xdr:to>
    <xdr:sp macro="" textlink="">
      <xdr:nvSpPr>
        <xdr:cNvPr id="298" name="フローチャート: 判断 297"/>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65405</xdr:rowOff>
    </xdr:from>
    <xdr:to xmlns:xdr="http://schemas.openxmlformats.org/drawingml/2006/spreadsheetDrawing">
      <xdr:col>24</xdr:col>
      <xdr:colOff>114300</xdr:colOff>
      <xdr:row>80</xdr:row>
      <xdr:rowOff>167005</xdr:rowOff>
    </xdr:to>
    <xdr:sp macro="" textlink="">
      <xdr:nvSpPr>
        <xdr:cNvPr id="304" name="楕円 303"/>
        <xdr:cNvSpPr/>
      </xdr:nvSpPr>
      <xdr:spPr>
        <a:xfrm>
          <a:off x="45847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79</xdr:row>
      <xdr:rowOff>88265</xdr:rowOff>
    </xdr:from>
    <xdr:ext cx="405130" cy="255270"/>
    <xdr:sp macro="" textlink="">
      <xdr:nvSpPr>
        <xdr:cNvPr id="305" name="【福祉施設】&#10;有形固定資産減価償却率該当値テキスト"/>
        <xdr:cNvSpPr txBox="1"/>
      </xdr:nvSpPr>
      <xdr:spPr>
        <a:xfrm>
          <a:off x="4673600" y="136328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160655</xdr:rowOff>
    </xdr:from>
    <xdr:to xmlns:xdr="http://schemas.openxmlformats.org/drawingml/2006/spreadsheetDrawing">
      <xdr:col>20</xdr:col>
      <xdr:colOff>38100</xdr:colOff>
      <xdr:row>80</xdr:row>
      <xdr:rowOff>90805</xdr:rowOff>
    </xdr:to>
    <xdr:sp macro="" textlink="">
      <xdr:nvSpPr>
        <xdr:cNvPr id="306" name="楕円 305"/>
        <xdr:cNvSpPr/>
      </xdr:nvSpPr>
      <xdr:spPr>
        <a:xfrm>
          <a:off x="3746500" y="137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40640</xdr:rowOff>
    </xdr:from>
    <xdr:to xmlns:xdr="http://schemas.openxmlformats.org/drawingml/2006/spreadsheetDrawing">
      <xdr:col>24</xdr:col>
      <xdr:colOff>63500</xdr:colOff>
      <xdr:row>80</xdr:row>
      <xdr:rowOff>116205</xdr:rowOff>
    </xdr:to>
    <xdr:cxnSp macro="">
      <xdr:nvCxnSpPr>
        <xdr:cNvPr id="307" name="直線コネクタ 306"/>
        <xdr:cNvCxnSpPr/>
      </xdr:nvCxnSpPr>
      <xdr:spPr>
        <a:xfrm>
          <a:off x="3797300" y="1375664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13970</xdr:rowOff>
    </xdr:from>
    <xdr:to xmlns:xdr="http://schemas.openxmlformats.org/drawingml/2006/spreadsheetDrawing">
      <xdr:col>15</xdr:col>
      <xdr:colOff>101600</xdr:colOff>
      <xdr:row>80</xdr:row>
      <xdr:rowOff>115570</xdr:rowOff>
    </xdr:to>
    <xdr:sp macro="" textlink="">
      <xdr:nvSpPr>
        <xdr:cNvPr id="308" name="楕円 307"/>
        <xdr:cNvSpPr/>
      </xdr:nvSpPr>
      <xdr:spPr>
        <a:xfrm>
          <a:off x="2857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40640</xdr:rowOff>
    </xdr:from>
    <xdr:to xmlns:xdr="http://schemas.openxmlformats.org/drawingml/2006/spreadsheetDrawing">
      <xdr:col>19</xdr:col>
      <xdr:colOff>177800</xdr:colOff>
      <xdr:row>80</xdr:row>
      <xdr:rowOff>64770</xdr:rowOff>
    </xdr:to>
    <xdr:cxnSp macro="">
      <xdr:nvCxnSpPr>
        <xdr:cNvPr id="309" name="直線コネクタ 308"/>
        <xdr:cNvCxnSpPr/>
      </xdr:nvCxnSpPr>
      <xdr:spPr>
        <a:xfrm flipV="1">
          <a:off x="2908300" y="1375664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50165</xdr:rowOff>
    </xdr:from>
    <xdr:to xmlns:xdr="http://schemas.openxmlformats.org/drawingml/2006/spreadsheetDrawing">
      <xdr:col>10</xdr:col>
      <xdr:colOff>165100</xdr:colOff>
      <xdr:row>80</xdr:row>
      <xdr:rowOff>151765</xdr:rowOff>
    </xdr:to>
    <xdr:sp macro="" textlink="">
      <xdr:nvSpPr>
        <xdr:cNvPr id="310" name="楕円 309"/>
        <xdr:cNvSpPr/>
      </xdr:nvSpPr>
      <xdr:spPr>
        <a:xfrm>
          <a:off x="1968500" y="1376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64770</xdr:rowOff>
    </xdr:from>
    <xdr:to xmlns:xdr="http://schemas.openxmlformats.org/drawingml/2006/spreadsheetDrawing">
      <xdr:col>15</xdr:col>
      <xdr:colOff>50800</xdr:colOff>
      <xdr:row>80</xdr:row>
      <xdr:rowOff>100965</xdr:rowOff>
    </xdr:to>
    <xdr:cxnSp macro="">
      <xdr:nvCxnSpPr>
        <xdr:cNvPr id="311" name="直線コネクタ 310"/>
        <xdr:cNvCxnSpPr/>
      </xdr:nvCxnSpPr>
      <xdr:spPr>
        <a:xfrm flipV="1">
          <a:off x="2019300" y="1378077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147320</xdr:rowOff>
    </xdr:from>
    <xdr:to xmlns:xdr="http://schemas.openxmlformats.org/drawingml/2006/spreadsheetDrawing">
      <xdr:col>6</xdr:col>
      <xdr:colOff>38100</xdr:colOff>
      <xdr:row>80</xdr:row>
      <xdr:rowOff>77470</xdr:rowOff>
    </xdr:to>
    <xdr:sp macro="" textlink="">
      <xdr:nvSpPr>
        <xdr:cNvPr id="312" name="楕円 311"/>
        <xdr:cNvSpPr/>
      </xdr:nvSpPr>
      <xdr:spPr>
        <a:xfrm>
          <a:off x="1079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26670</xdr:rowOff>
    </xdr:from>
    <xdr:to xmlns:xdr="http://schemas.openxmlformats.org/drawingml/2006/spreadsheetDrawing">
      <xdr:col>10</xdr:col>
      <xdr:colOff>114300</xdr:colOff>
      <xdr:row>80</xdr:row>
      <xdr:rowOff>100965</xdr:rowOff>
    </xdr:to>
    <xdr:cxnSp macro="">
      <xdr:nvCxnSpPr>
        <xdr:cNvPr id="313" name="直線コネクタ 312"/>
        <xdr:cNvCxnSpPr/>
      </xdr:nvCxnSpPr>
      <xdr:spPr>
        <a:xfrm>
          <a:off x="1130300" y="1374267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47625</xdr:rowOff>
    </xdr:from>
    <xdr:ext cx="405130" cy="259080"/>
    <xdr:sp macro="" textlink="">
      <xdr:nvSpPr>
        <xdr:cNvPr id="314" name="n_1aveValue【福祉施設】&#10;有形固定資産減価償却率"/>
        <xdr:cNvSpPr txBox="1"/>
      </xdr:nvSpPr>
      <xdr:spPr>
        <a:xfrm>
          <a:off x="3582035" y="14106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29210</xdr:rowOff>
    </xdr:from>
    <xdr:ext cx="401320" cy="255270"/>
    <xdr:sp macro="" textlink="">
      <xdr:nvSpPr>
        <xdr:cNvPr id="315" name="n_2aveValue【福祉施設】&#10;有形固定資産減価償却率"/>
        <xdr:cNvSpPr txBox="1"/>
      </xdr:nvSpPr>
      <xdr:spPr>
        <a:xfrm>
          <a:off x="2705735" y="140881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19050</xdr:rowOff>
    </xdr:from>
    <xdr:ext cx="401320" cy="255270"/>
    <xdr:sp macro="" textlink="">
      <xdr:nvSpPr>
        <xdr:cNvPr id="316" name="n_3aveValue【福祉施設】&#10;有形固定資産減価償却率"/>
        <xdr:cNvSpPr txBox="1"/>
      </xdr:nvSpPr>
      <xdr:spPr>
        <a:xfrm>
          <a:off x="1816735" y="1407795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24765</xdr:rowOff>
    </xdr:from>
    <xdr:ext cx="401320" cy="259080"/>
    <xdr:sp macro="" textlink="">
      <xdr:nvSpPr>
        <xdr:cNvPr id="317" name="n_4aveValue【福祉施設】&#10;有形固定資産減価償却率"/>
        <xdr:cNvSpPr txBox="1"/>
      </xdr:nvSpPr>
      <xdr:spPr>
        <a:xfrm>
          <a:off x="927735" y="1408366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107315</xdr:rowOff>
    </xdr:from>
    <xdr:ext cx="405130" cy="259080"/>
    <xdr:sp macro="" textlink="">
      <xdr:nvSpPr>
        <xdr:cNvPr id="318" name="n_1mainValue【福祉施設】&#10;有形固定資産減価償却率"/>
        <xdr:cNvSpPr txBox="1"/>
      </xdr:nvSpPr>
      <xdr:spPr>
        <a:xfrm>
          <a:off x="3582035" y="13480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132080</xdr:rowOff>
    </xdr:from>
    <xdr:ext cx="401320" cy="255270"/>
    <xdr:sp macro="" textlink="">
      <xdr:nvSpPr>
        <xdr:cNvPr id="319" name="n_2mainValue【福祉施設】&#10;有形固定資産減価償却率"/>
        <xdr:cNvSpPr txBox="1"/>
      </xdr:nvSpPr>
      <xdr:spPr>
        <a:xfrm>
          <a:off x="2705735" y="1350518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168275</xdr:rowOff>
    </xdr:from>
    <xdr:ext cx="401320" cy="255270"/>
    <xdr:sp macro="" textlink="">
      <xdr:nvSpPr>
        <xdr:cNvPr id="320" name="n_3mainValue【福祉施設】&#10;有形固定資産減価償却率"/>
        <xdr:cNvSpPr txBox="1"/>
      </xdr:nvSpPr>
      <xdr:spPr>
        <a:xfrm>
          <a:off x="1816735" y="135413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93980</xdr:rowOff>
    </xdr:from>
    <xdr:ext cx="401320" cy="259080"/>
    <xdr:sp macro="" textlink="">
      <xdr:nvSpPr>
        <xdr:cNvPr id="321" name="n_4mainValue【福祉施設】&#10;有形固定資産減価償却率"/>
        <xdr:cNvSpPr txBox="1"/>
      </xdr:nvSpPr>
      <xdr:spPr>
        <a:xfrm>
          <a:off x="927735" y="134670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6075" cy="221615"/>
    <xdr:sp macro="" textlink="">
      <xdr:nvSpPr>
        <xdr:cNvPr id="330" name="テキスト ボックス 329"/>
        <xdr:cNvSpPr txBox="1"/>
      </xdr:nvSpPr>
      <xdr:spPr>
        <a:xfrm>
          <a:off x="6565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2" name="直線コネクタ 331"/>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3550" cy="259080"/>
    <xdr:sp macro="" textlink="">
      <xdr:nvSpPr>
        <xdr:cNvPr id="333" name="テキスト ボックス 332"/>
        <xdr:cNvSpPr txBox="1"/>
      </xdr:nvSpPr>
      <xdr:spPr>
        <a:xfrm>
          <a:off x="6136640" y="146405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4" name="直線コネクタ 333"/>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3550" cy="259080"/>
    <xdr:sp macro="" textlink="">
      <xdr:nvSpPr>
        <xdr:cNvPr id="335" name="テキスト ボックス 334"/>
        <xdr:cNvSpPr txBox="1"/>
      </xdr:nvSpPr>
      <xdr:spPr>
        <a:xfrm>
          <a:off x="6136640" y="141833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6" name="直線コネクタ 335"/>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3550" cy="259080"/>
    <xdr:sp macro="" textlink="">
      <xdr:nvSpPr>
        <xdr:cNvPr id="337" name="テキスト ボックス 336"/>
        <xdr:cNvSpPr txBox="1"/>
      </xdr:nvSpPr>
      <xdr:spPr>
        <a:xfrm>
          <a:off x="6136640" y="137261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8" name="直線コネクタ 337"/>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3550" cy="259080"/>
    <xdr:sp macro="" textlink="">
      <xdr:nvSpPr>
        <xdr:cNvPr id="339" name="テキスト ボックス 338"/>
        <xdr:cNvSpPr txBox="1"/>
      </xdr:nvSpPr>
      <xdr:spPr>
        <a:xfrm>
          <a:off x="6136640" y="132689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0" name="直線コネクタ 339"/>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3550" cy="259080"/>
    <xdr:sp macro="" textlink="">
      <xdr:nvSpPr>
        <xdr:cNvPr id="341" name="テキスト ボックス 340"/>
        <xdr:cNvSpPr txBox="1"/>
      </xdr:nvSpPr>
      <xdr:spPr>
        <a:xfrm>
          <a:off x="6136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2"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79375</xdr:rowOff>
    </xdr:from>
    <xdr:to xmlns:xdr="http://schemas.openxmlformats.org/drawingml/2006/spreadsheetDrawing">
      <xdr:col>54</xdr:col>
      <xdr:colOff>189865</xdr:colOff>
      <xdr:row>86</xdr:row>
      <xdr:rowOff>31115</xdr:rowOff>
    </xdr:to>
    <xdr:cxnSp macro="">
      <xdr:nvCxnSpPr>
        <xdr:cNvPr id="343" name="直線コネクタ 342"/>
        <xdr:cNvCxnSpPr/>
      </xdr:nvCxnSpPr>
      <xdr:spPr>
        <a:xfrm flipV="1">
          <a:off x="10476865" y="1362392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34925</xdr:rowOff>
    </xdr:from>
    <xdr:ext cx="469900" cy="259080"/>
    <xdr:sp macro="" textlink="">
      <xdr:nvSpPr>
        <xdr:cNvPr id="344" name="【福祉施設】&#10;一人当たり面積最小値テキスト"/>
        <xdr:cNvSpPr txBox="1"/>
      </xdr:nvSpPr>
      <xdr:spPr>
        <a:xfrm>
          <a:off x="10515600" y="1477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31115</xdr:rowOff>
    </xdr:from>
    <xdr:to xmlns:xdr="http://schemas.openxmlformats.org/drawingml/2006/spreadsheetDrawing">
      <xdr:col>55</xdr:col>
      <xdr:colOff>88900</xdr:colOff>
      <xdr:row>86</xdr:row>
      <xdr:rowOff>31115</xdr:rowOff>
    </xdr:to>
    <xdr:cxnSp macro="">
      <xdr:nvCxnSpPr>
        <xdr:cNvPr id="345" name="直線コネクタ 344"/>
        <xdr:cNvCxnSpPr/>
      </xdr:nvCxnSpPr>
      <xdr:spPr>
        <a:xfrm>
          <a:off x="10388600" y="1477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78</xdr:row>
      <xdr:rowOff>26035</xdr:rowOff>
    </xdr:from>
    <xdr:ext cx="469900" cy="259080"/>
    <xdr:sp macro="" textlink="">
      <xdr:nvSpPr>
        <xdr:cNvPr id="346" name="【福祉施設】&#10;一人当たり面積最大値テキスト"/>
        <xdr:cNvSpPr txBox="1"/>
      </xdr:nvSpPr>
      <xdr:spPr>
        <a:xfrm>
          <a:off x="10515600" y="13399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79375</xdr:rowOff>
    </xdr:from>
    <xdr:to xmlns:xdr="http://schemas.openxmlformats.org/drawingml/2006/spreadsheetDrawing">
      <xdr:col>55</xdr:col>
      <xdr:colOff>88900</xdr:colOff>
      <xdr:row>79</xdr:row>
      <xdr:rowOff>79375</xdr:rowOff>
    </xdr:to>
    <xdr:cxnSp macro="">
      <xdr:nvCxnSpPr>
        <xdr:cNvPr id="347" name="直線コネクタ 346"/>
        <xdr:cNvCxnSpPr/>
      </xdr:nvCxnSpPr>
      <xdr:spPr>
        <a:xfrm>
          <a:off x="10388600" y="1362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155575</xdr:rowOff>
    </xdr:from>
    <xdr:ext cx="469900" cy="255270"/>
    <xdr:sp macro="" textlink="">
      <xdr:nvSpPr>
        <xdr:cNvPr id="348" name="【福祉施設】&#10;一人当たり面積平均値テキスト"/>
        <xdr:cNvSpPr txBox="1"/>
      </xdr:nvSpPr>
      <xdr:spPr>
        <a:xfrm>
          <a:off x="10515600" y="1438592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6350</xdr:rowOff>
    </xdr:from>
    <xdr:to xmlns:xdr="http://schemas.openxmlformats.org/drawingml/2006/spreadsheetDrawing">
      <xdr:col>55</xdr:col>
      <xdr:colOff>50800</xdr:colOff>
      <xdr:row>84</xdr:row>
      <xdr:rowOff>107315</xdr:rowOff>
    </xdr:to>
    <xdr:sp macro="" textlink="">
      <xdr:nvSpPr>
        <xdr:cNvPr id="349" name="フローチャート: 判断 348"/>
        <xdr:cNvSpPr/>
      </xdr:nvSpPr>
      <xdr:spPr>
        <a:xfrm>
          <a:off x="104267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3175</xdr:rowOff>
    </xdr:from>
    <xdr:to xmlns:xdr="http://schemas.openxmlformats.org/drawingml/2006/spreadsheetDrawing">
      <xdr:col>50</xdr:col>
      <xdr:colOff>165100</xdr:colOff>
      <xdr:row>84</xdr:row>
      <xdr:rowOff>104775</xdr:rowOff>
    </xdr:to>
    <xdr:sp macro="" textlink="">
      <xdr:nvSpPr>
        <xdr:cNvPr id="350" name="フローチャート: 判断 349"/>
        <xdr:cNvSpPr/>
      </xdr:nvSpPr>
      <xdr:spPr>
        <a:xfrm>
          <a:off x="9588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6350</xdr:rowOff>
    </xdr:from>
    <xdr:to xmlns:xdr="http://schemas.openxmlformats.org/drawingml/2006/spreadsheetDrawing">
      <xdr:col>46</xdr:col>
      <xdr:colOff>38100</xdr:colOff>
      <xdr:row>84</xdr:row>
      <xdr:rowOff>107315</xdr:rowOff>
    </xdr:to>
    <xdr:sp macro="" textlink="">
      <xdr:nvSpPr>
        <xdr:cNvPr id="351" name="フローチャート: 判断 350"/>
        <xdr:cNvSpPr/>
      </xdr:nvSpPr>
      <xdr:spPr>
        <a:xfrm>
          <a:off x="8699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14605</xdr:rowOff>
    </xdr:from>
    <xdr:to xmlns:xdr="http://schemas.openxmlformats.org/drawingml/2006/spreadsheetDrawing">
      <xdr:col>41</xdr:col>
      <xdr:colOff>101600</xdr:colOff>
      <xdr:row>84</xdr:row>
      <xdr:rowOff>116205</xdr:rowOff>
    </xdr:to>
    <xdr:sp macro="" textlink="">
      <xdr:nvSpPr>
        <xdr:cNvPr id="352" name="フローチャート: 判断 351"/>
        <xdr:cNvSpPr/>
      </xdr:nvSpPr>
      <xdr:spPr>
        <a:xfrm>
          <a:off x="7810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147320</xdr:rowOff>
    </xdr:from>
    <xdr:to xmlns:xdr="http://schemas.openxmlformats.org/drawingml/2006/spreadsheetDrawing">
      <xdr:col>36</xdr:col>
      <xdr:colOff>165100</xdr:colOff>
      <xdr:row>84</xdr:row>
      <xdr:rowOff>77470</xdr:rowOff>
    </xdr:to>
    <xdr:sp macro="" textlink="">
      <xdr:nvSpPr>
        <xdr:cNvPr id="353" name="フローチャート: 判断 352"/>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4" name="テキスト ボックス 35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5" name="テキスト ボックス 354"/>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6" name="テキスト ボックス 355"/>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7" name="テキスト ボックス 356"/>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8" name="テキスト ボックス 357"/>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140335</xdr:rowOff>
    </xdr:from>
    <xdr:to xmlns:xdr="http://schemas.openxmlformats.org/drawingml/2006/spreadsheetDrawing">
      <xdr:col>55</xdr:col>
      <xdr:colOff>50800</xdr:colOff>
      <xdr:row>80</xdr:row>
      <xdr:rowOff>70485</xdr:rowOff>
    </xdr:to>
    <xdr:sp macro="" textlink="">
      <xdr:nvSpPr>
        <xdr:cNvPr id="359" name="楕円 358"/>
        <xdr:cNvSpPr/>
      </xdr:nvSpPr>
      <xdr:spPr>
        <a:xfrm>
          <a:off x="10426700" y="1368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79</xdr:row>
      <xdr:rowOff>55245</xdr:rowOff>
    </xdr:from>
    <xdr:ext cx="469900" cy="255270"/>
    <xdr:sp macro="" textlink="">
      <xdr:nvSpPr>
        <xdr:cNvPr id="360" name="【福祉施設】&#10;一人当たり面積該当値テキスト"/>
        <xdr:cNvSpPr txBox="1"/>
      </xdr:nvSpPr>
      <xdr:spPr>
        <a:xfrm>
          <a:off x="10515600" y="135997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80</xdr:row>
      <xdr:rowOff>3175</xdr:rowOff>
    </xdr:from>
    <xdr:to xmlns:xdr="http://schemas.openxmlformats.org/drawingml/2006/spreadsheetDrawing">
      <xdr:col>50</xdr:col>
      <xdr:colOff>165100</xdr:colOff>
      <xdr:row>80</xdr:row>
      <xdr:rowOff>104775</xdr:rowOff>
    </xdr:to>
    <xdr:sp macro="" textlink="">
      <xdr:nvSpPr>
        <xdr:cNvPr id="361" name="楕円 360"/>
        <xdr:cNvSpPr/>
      </xdr:nvSpPr>
      <xdr:spPr>
        <a:xfrm>
          <a:off x="9588500" y="1371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19685</xdr:rowOff>
    </xdr:from>
    <xdr:to xmlns:xdr="http://schemas.openxmlformats.org/drawingml/2006/spreadsheetDrawing">
      <xdr:col>55</xdr:col>
      <xdr:colOff>0</xdr:colOff>
      <xdr:row>80</xdr:row>
      <xdr:rowOff>53975</xdr:rowOff>
    </xdr:to>
    <xdr:cxnSp macro="">
      <xdr:nvCxnSpPr>
        <xdr:cNvPr id="362" name="直線コネクタ 361"/>
        <xdr:cNvCxnSpPr/>
      </xdr:nvCxnSpPr>
      <xdr:spPr>
        <a:xfrm flipV="1">
          <a:off x="9639300" y="1373568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101600</xdr:rowOff>
    </xdr:from>
    <xdr:to xmlns:xdr="http://schemas.openxmlformats.org/drawingml/2006/spreadsheetDrawing">
      <xdr:col>46</xdr:col>
      <xdr:colOff>38100</xdr:colOff>
      <xdr:row>80</xdr:row>
      <xdr:rowOff>31750</xdr:rowOff>
    </xdr:to>
    <xdr:sp macro="" textlink="">
      <xdr:nvSpPr>
        <xdr:cNvPr id="363" name="楕円 362"/>
        <xdr:cNvSpPr/>
      </xdr:nvSpPr>
      <xdr:spPr>
        <a:xfrm>
          <a:off x="8699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152400</xdr:rowOff>
    </xdr:from>
    <xdr:to xmlns:xdr="http://schemas.openxmlformats.org/drawingml/2006/spreadsheetDrawing">
      <xdr:col>50</xdr:col>
      <xdr:colOff>114300</xdr:colOff>
      <xdr:row>80</xdr:row>
      <xdr:rowOff>53975</xdr:rowOff>
    </xdr:to>
    <xdr:cxnSp macro="">
      <xdr:nvCxnSpPr>
        <xdr:cNvPr id="364" name="直線コネクタ 363"/>
        <xdr:cNvCxnSpPr/>
      </xdr:nvCxnSpPr>
      <xdr:spPr>
        <a:xfrm>
          <a:off x="8750300" y="1369695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156210</xdr:rowOff>
    </xdr:from>
    <xdr:to xmlns:xdr="http://schemas.openxmlformats.org/drawingml/2006/spreadsheetDrawing">
      <xdr:col>41</xdr:col>
      <xdr:colOff>101600</xdr:colOff>
      <xdr:row>79</xdr:row>
      <xdr:rowOff>86360</xdr:rowOff>
    </xdr:to>
    <xdr:sp macro="" textlink="">
      <xdr:nvSpPr>
        <xdr:cNvPr id="365" name="楕円 364"/>
        <xdr:cNvSpPr/>
      </xdr:nvSpPr>
      <xdr:spPr>
        <a:xfrm>
          <a:off x="7810500" y="135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79</xdr:row>
      <xdr:rowOff>35560</xdr:rowOff>
    </xdr:from>
    <xdr:to xmlns:xdr="http://schemas.openxmlformats.org/drawingml/2006/spreadsheetDrawing">
      <xdr:col>45</xdr:col>
      <xdr:colOff>177800</xdr:colOff>
      <xdr:row>79</xdr:row>
      <xdr:rowOff>152400</xdr:rowOff>
    </xdr:to>
    <xdr:cxnSp macro="">
      <xdr:nvCxnSpPr>
        <xdr:cNvPr id="366" name="直線コネクタ 365"/>
        <xdr:cNvCxnSpPr/>
      </xdr:nvCxnSpPr>
      <xdr:spPr>
        <a:xfrm>
          <a:off x="7861300" y="1358011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46990</xdr:rowOff>
    </xdr:from>
    <xdr:to xmlns:xdr="http://schemas.openxmlformats.org/drawingml/2006/spreadsheetDrawing">
      <xdr:col>36</xdr:col>
      <xdr:colOff>165100</xdr:colOff>
      <xdr:row>79</xdr:row>
      <xdr:rowOff>148590</xdr:rowOff>
    </xdr:to>
    <xdr:sp macro="" textlink="">
      <xdr:nvSpPr>
        <xdr:cNvPr id="367" name="楕円 366"/>
        <xdr:cNvSpPr/>
      </xdr:nvSpPr>
      <xdr:spPr>
        <a:xfrm>
          <a:off x="69215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79</xdr:row>
      <xdr:rowOff>35560</xdr:rowOff>
    </xdr:from>
    <xdr:to xmlns:xdr="http://schemas.openxmlformats.org/drawingml/2006/spreadsheetDrawing">
      <xdr:col>41</xdr:col>
      <xdr:colOff>50800</xdr:colOff>
      <xdr:row>79</xdr:row>
      <xdr:rowOff>97790</xdr:rowOff>
    </xdr:to>
    <xdr:cxnSp macro="">
      <xdr:nvCxnSpPr>
        <xdr:cNvPr id="368" name="直線コネクタ 367"/>
        <xdr:cNvCxnSpPr/>
      </xdr:nvCxnSpPr>
      <xdr:spPr>
        <a:xfrm flipV="1">
          <a:off x="6972300" y="1358011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95885</xdr:rowOff>
    </xdr:from>
    <xdr:ext cx="469900" cy="259080"/>
    <xdr:sp macro="" textlink="">
      <xdr:nvSpPr>
        <xdr:cNvPr id="369" name="n_1aveValue【福祉施設】&#10;一人当たり面積"/>
        <xdr:cNvSpPr txBox="1"/>
      </xdr:nvSpPr>
      <xdr:spPr>
        <a:xfrm>
          <a:off x="9391650" y="144976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98425</xdr:rowOff>
    </xdr:from>
    <xdr:ext cx="466090" cy="255270"/>
    <xdr:sp macro="" textlink="">
      <xdr:nvSpPr>
        <xdr:cNvPr id="370" name="n_2aveValue【福祉施設】&#10;一人当たり面積"/>
        <xdr:cNvSpPr txBox="1"/>
      </xdr:nvSpPr>
      <xdr:spPr>
        <a:xfrm>
          <a:off x="8515350" y="145002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107315</xdr:rowOff>
    </xdr:from>
    <xdr:ext cx="466090" cy="259080"/>
    <xdr:sp macro="" textlink="">
      <xdr:nvSpPr>
        <xdr:cNvPr id="371" name="n_3aveValue【福祉施設】&#10;一人当たり面積"/>
        <xdr:cNvSpPr txBox="1"/>
      </xdr:nvSpPr>
      <xdr:spPr>
        <a:xfrm>
          <a:off x="7626350" y="145091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68580</xdr:rowOff>
    </xdr:from>
    <xdr:ext cx="466090" cy="259080"/>
    <xdr:sp macro="" textlink="">
      <xdr:nvSpPr>
        <xdr:cNvPr id="372" name="n_4aveValue【福祉施設】&#10;一人当たり面積"/>
        <xdr:cNvSpPr txBox="1"/>
      </xdr:nvSpPr>
      <xdr:spPr>
        <a:xfrm>
          <a:off x="6737350" y="144703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121285</xdr:rowOff>
    </xdr:from>
    <xdr:ext cx="469900" cy="255270"/>
    <xdr:sp macro="" textlink="">
      <xdr:nvSpPr>
        <xdr:cNvPr id="373" name="n_1mainValue【福祉施設】&#10;一人当たり面積"/>
        <xdr:cNvSpPr txBox="1"/>
      </xdr:nvSpPr>
      <xdr:spPr>
        <a:xfrm>
          <a:off x="9391650" y="1349438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48260</xdr:rowOff>
    </xdr:from>
    <xdr:ext cx="466090" cy="259080"/>
    <xdr:sp macro="" textlink="">
      <xdr:nvSpPr>
        <xdr:cNvPr id="374" name="n_2mainValue【福祉施設】&#10;一人当たり面積"/>
        <xdr:cNvSpPr txBox="1"/>
      </xdr:nvSpPr>
      <xdr:spPr>
        <a:xfrm>
          <a:off x="8515350" y="13421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77</xdr:row>
      <xdr:rowOff>102870</xdr:rowOff>
    </xdr:from>
    <xdr:ext cx="466090" cy="259080"/>
    <xdr:sp macro="" textlink="">
      <xdr:nvSpPr>
        <xdr:cNvPr id="375" name="n_3mainValue【福祉施設】&#10;一人当たり面積"/>
        <xdr:cNvSpPr txBox="1"/>
      </xdr:nvSpPr>
      <xdr:spPr>
        <a:xfrm>
          <a:off x="7626350" y="133045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77</xdr:row>
      <xdr:rowOff>165100</xdr:rowOff>
    </xdr:from>
    <xdr:ext cx="466090" cy="259080"/>
    <xdr:sp macro="" textlink="">
      <xdr:nvSpPr>
        <xdr:cNvPr id="376" name="n_4mainValue【福祉施設】&#10;一人当たり面積"/>
        <xdr:cNvSpPr txBox="1"/>
      </xdr:nvSpPr>
      <xdr:spPr>
        <a:xfrm>
          <a:off x="6737350" y="133667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4640" cy="225425"/>
    <xdr:sp macro="" textlink="">
      <xdr:nvSpPr>
        <xdr:cNvPr id="385" name="テキスト ボックス 384"/>
        <xdr:cNvSpPr txBox="1"/>
      </xdr:nvSpPr>
      <xdr:spPr>
        <a:xfrm>
          <a:off x="723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6" name="直線コネクタ 385"/>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3550" cy="259080"/>
    <xdr:sp macro="" textlink="">
      <xdr:nvSpPr>
        <xdr:cNvPr id="387" name="テキスト ボックス 386"/>
        <xdr:cNvSpPr txBox="1"/>
      </xdr:nvSpPr>
      <xdr:spPr>
        <a:xfrm>
          <a:off x="294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8" name="直線コネクタ 387"/>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3550" cy="255270"/>
    <xdr:sp macro="" textlink="">
      <xdr:nvSpPr>
        <xdr:cNvPr id="389" name="テキスト ボックス 388"/>
        <xdr:cNvSpPr txBox="1"/>
      </xdr:nvSpPr>
      <xdr:spPr>
        <a:xfrm>
          <a:off x="294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0" name="直線コネクタ 389"/>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1" name="テキスト ボックス 390"/>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2" name="直線コネクタ 391"/>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5270"/>
    <xdr:sp macro="" textlink="">
      <xdr:nvSpPr>
        <xdr:cNvPr id="393" name="テキスト ボックス 392"/>
        <xdr:cNvSpPr txBox="1"/>
      </xdr:nvSpPr>
      <xdr:spPr>
        <a:xfrm>
          <a:off x="358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4" name="直線コネクタ 393"/>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5" name="テキスト ボックス 394"/>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6" name="直線コネクタ 395"/>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7" name="テキスト ボックス 396"/>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8" name="直線コネクタ 397"/>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5280" cy="255270"/>
    <xdr:sp macro="" textlink="">
      <xdr:nvSpPr>
        <xdr:cNvPr id="399" name="テキスト ボックス 398"/>
        <xdr:cNvSpPr txBox="1"/>
      </xdr:nvSpPr>
      <xdr:spPr>
        <a:xfrm>
          <a:off x="422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1"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89535</xdr:rowOff>
    </xdr:from>
    <xdr:to xmlns:xdr="http://schemas.openxmlformats.org/drawingml/2006/spreadsheetDrawing">
      <xdr:col>24</xdr:col>
      <xdr:colOff>62865</xdr:colOff>
      <xdr:row>109</xdr:row>
      <xdr:rowOff>35560</xdr:rowOff>
    </xdr:to>
    <xdr:cxnSp macro="">
      <xdr:nvCxnSpPr>
        <xdr:cNvPr id="402" name="直線コネクタ 401"/>
        <xdr:cNvCxnSpPr/>
      </xdr:nvCxnSpPr>
      <xdr:spPr>
        <a:xfrm flipV="1">
          <a:off x="4634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3"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4" name="直線コネクタ 403"/>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36195</xdr:rowOff>
    </xdr:from>
    <xdr:ext cx="340360" cy="259080"/>
    <xdr:sp macro="" textlink="">
      <xdr:nvSpPr>
        <xdr:cNvPr id="405" name="【市民会館】&#10;有形固定資産減価償却率最大値テキスト"/>
        <xdr:cNvSpPr txBox="1"/>
      </xdr:nvSpPr>
      <xdr:spPr>
        <a:xfrm>
          <a:off x="4673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89535</xdr:rowOff>
    </xdr:from>
    <xdr:to xmlns:xdr="http://schemas.openxmlformats.org/drawingml/2006/spreadsheetDrawing">
      <xdr:col>24</xdr:col>
      <xdr:colOff>152400</xdr:colOff>
      <xdr:row>100</xdr:row>
      <xdr:rowOff>89535</xdr:rowOff>
    </xdr:to>
    <xdr:cxnSp macro="">
      <xdr:nvCxnSpPr>
        <xdr:cNvPr id="406" name="直線コネクタ 405"/>
        <xdr:cNvCxnSpPr/>
      </xdr:nvCxnSpPr>
      <xdr:spPr>
        <a:xfrm>
          <a:off x="4546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33655</xdr:rowOff>
    </xdr:from>
    <xdr:ext cx="405130" cy="258445"/>
    <xdr:sp macro="" textlink="">
      <xdr:nvSpPr>
        <xdr:cNvPr id="407" name="【市民会館】&#10;有形固定資産減価償却率平均値テキスト"/>
        <xdr:cNvSpPr txBox="1"/>
      </xdr:nvSpPr>
      <xdr:spPr>
        <a:xfrm>
          <a:off x="4673600" y="178644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10795</xdr:rowOff>
    </xdr:from>
    <xdr:to xmlns:xdr="http://schemas.openxmlformats.org/drawingml/2006/spreadsheetDrawing">
      <xdr:col>24</xdr:col>
      <xdr:colOff>114300</xdr:colOff>
      <xdr:row>105</xdr:row>
      <xdr:rowOff>112395</xdr:rowOff>
    </xdr:to>
    <xdr:sp macro="" textlink="">
      <xdr:nvSpPr>
        <xdr:cNvPr id="408" name="フローチャート: 判断 407"/>
        <xdr:cNvSpPr/>
      </xdr:nvSpPr>
      <xdr:spPr>
        <a:xfrm>
          <a:off x="4584700" y="1801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154940</xdr:rowOff>
    </xdr:from>
    <xdr:to xmlns:xdr="http://schemas.openxmlformats.org/drawingml/2006/spreadsheetDrawing">
      <xdr:col>20</xdr:col>
      <xdr:colOff>38100</xdr:colOff>
      <xdr:row>105</xdr:row>
      <xdr:rowOff>84455</xdr:rowOff>
    </xdr:to>
    <xdr:sp macro="" textlink="">
      <xdr:nvSpPr>
        <xdr:cNvPr id="409" name="フローチャート: 判断 408"/>
        <xdr:cNvSpPr/>
      </xdr:nvSpPr>
      <xdr:spPr>
        <a:xfrm>
          <a:off x="3746500" y="1798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144780</xdr:rowOff>
    </xdr:from>
    <xdr:to xmlns:xdr="http://schemas.openxmlformats.org/drawingml/2006/spreadsheetDrawing">
      <xdr:col>15</xdr:col>
      <xdr:colOff>101600</xdr:colOff>
      <xdr:row>105</xdr:row>
      <xdr:rowOff>74930</xdr:rowOff>
    </xdr:to>
    <xdr:sp macro="" textlink="">
      <xdr:nvSpPr>
        <xdr:cNvPr id="410" name="フローチャート: 判断 409"/>
        <xdr:cNvSpPr/>
      </xdr:nvSpPr>
      <xdr:spPr>
        <a:xfrm>
          <a:off x="2857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90805</xdr:rowOff>
    </xdr:from>
    <xdr:to xmlns:xdr="http://schemas.openxmlformats.org/drawingml/2006/spreadsheetDrawing">
      <xdr:col>10</xdr:col>
      <xdr:colOff>165100</xdr:colOff>
      <xdr:row>105</xdr:row>
      <xdr:rowOff>20955</xdr:rowOff>
    </xdr:to>
    <xdr:sp macro="" textlink="">
      <xdr:nvSpPr>
        <xdr:cNvPr id="411" name="フローチャート: 判断 410"/>
        <xdr:cNvSpPr/>
      </xdr:nvSpPr>
      <xdr:spPr>
        <a:xfrm>
          <a:off x="1968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82550</xdr:rowOff>
    </xdr:from>
    <xdr:to xmlns:xdr="http://schemas.openxmlformats.org/drawingml/2006/spreadsheetDrawing">
      <xdr:col>6</xdr:col>
      <xdr:colOff>38100</xdr:colOff>
      <xdr:row>105</xdr:row>
      <xdr:rowOff>12700</xdr:rowOff>
    </xdr:to>
    <xdr:sp macro="" textlink="">
      <xdr:nvSpPr>
        <xdr:cNvPr id="412" name="フローチャート: 判断 411"/>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3" name="テキスト ボックス 412"/>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4" name="テキスト ボックス 413"/>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5" name="テキスト ボックス 414"/>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6" name="テキスト ボックス 415"/>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7" name="テキスト ボックス 416"/>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48260</xdr:rowOff>
    </xdr:from>
    <xdr:to xmlns:xdr="http://schemas.openxmlformats.org/drawingml/2006/spreadsheetDrawing">
      <xdr:col>24</xdr:col>
      <xdr:colOff>114300</xdr:colOff>
      <xdr:row>106</xdr:row>
      <xdr:rowOff>149860</xdr:rowOff>
    </xdr:to>
    <xdr:sp macro="" textlink="">
      <xdr:nvSpPr>
        <xdr:cNvPr id="418" name="楕円 417"/>
        <xdr:cNvSpPr/>
      </xdr:nvSpPr>
      <xdr:spPr>
        <a:xfrm>
          <a:off x="458470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26670</xdr:rowOff>
    </xdr:from>
    <xdr:ext cx="405130" cy="259080"/>
    <xdr:sp macro="" textlink="">
      <xdr:nvSpPr>
        <xdr:cNvPr id="419" name="【市民会館】&#10;有形固定資産減価償却率該当値テキスト"/>
        <xdr:cNvSpPr txBox="1"/>
      </xdr:nvSpPr>
      <xdr:spPr>
        <a:xfrm>
          <a:off x="4673600" y="1820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12065</xdr:rowOff>
    </xdr:from>
    <xdr:to xmlns:xdr="http://schemas.openxmlformats.org/drawingml/2006/spreadsheetDrawing">
      <xdr:col>20</xdr:col>
      <xdr:colOff>38100</xdr:colOff>
      <xdr:row>106</xdr:row>
      <xdr:rowOff>113665</xdr:rowOff>
    </xdr:to>
    <xdr:sp macro="" textlink="">
      <xdr:nvSpPr>
        <xdr:cNvPr id="420" name="楕円 419"/>
        <xdr:cNvSpPr/>
      </xdr:nvSpPr>
      <xdr:spPr>
        <a:xfrm>
          <a:off x="3746500" y="1818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63500</xdr:rowOff>
    </xdr:from>
    <xdr:to xmlns:xdr="http://schemas.openxmlformats.org/drawingml/2006/spreadsheetDrawing">
      <xdr:col>24</xdr:col>
      <xdr:colOff>63500</xdr:colOff>
      <xdr:row>106</xdr:row>
      <xdr:rowOff>99060</xdr:rowOff>
    </xdr:to>
    <xdr:cxnSp macro="">
      <xdr:nvCxnSpPr>
        <xdr:cNvPr id="421" name="直線コネクタ 420"/>
        <xdr:cNvCxnSpPr/>
      </xdr:nvCxnSpPr>
      <xdr:spPr>
        <a:xfrm>
          <a:off x="3797300" y="1823720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147955</xdr:rowOff>
    </xdr:from>
    <xdr:to xmlns:xdr="http://schemas.openxmlformats.org/drawingml/2006/spreadsheetDrawing">
      <xdr:col>15</xdr:col>
      <xdr:colOff>101600</xdr:colOff>
      <xdr:row>106</xdr:row>
      <xdr:rowOff>78105</xdr:rowOff>
    </xdr:to>
    <xdr:sp macro="" textlink="">
      <xdr:nvSpPr>
        <xdr:cNvPr id="422" name="楕円 421"/>
        <xdr:cNvSpPr/>
      </xdr:nvSpPr>
      <xdr:spPr>
        <a:xfrm>
          <a:off x="2857500" y="181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27305</xdr:rowOff>
    </xdr:from>
    <xdr:to xmlns:xdr="http://schemas.openxmlformats.org/drawingml/2006/spreadsheetDrawing">
      <xdr:col>19</xdr:col>
      <xdr:colOff>177800</xdr:colOff>
      <xdr:row>106</xdr:row>
      <xdr:rowOff>63500</xdr:rowOff>
    </xdr:to>
    <xdr:cxnSp macro="">
      <xdr:nvCxnSpPr>
        <xdr:cNvPr id="423" name="直線コネクタ 422"/>
        <xdr:cNvCxnSpPr/>
      </xdr:nvCxnSpPr>
      <xdr:spPr>
        <a:xfrm>
          <a:off x="2908300" y="1820100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113665</xdr:rowOff>
    </xdr:from>
    <xdr:to xmlns:xdr="http://schemas.openxmlformats.org/drawingml/2006/spreadsheetDrawing">
      <xdr:col>10</xdr:col>
      <xdr:colOff>165100</xdr:colOff>
      <xdr:row>106</xdr:row>
      <xdr:rowOff>43815</xdr:rowOff>
    </xdr:to>
    <xdr:sp macro="" textlink="">
      <xdr:nvSpPr>
        <xdr:cNvPr id="424" name="楕円 423"/>
        <xdr:cNvSpPr/>
      </xdr:nvSpPr>
      <xdr:spPr>
        <a:xfrm>
          <a:off x="1968500" y="1811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164465</xdr:rowOff>
    </xdr:from>
    <xdr:to xmlns:xdr="http://schemas.openxmlformats.org/drawingml/2006/spreadsheetDrawing">
      <xdr:col>15</xdr:col>
      <xdr:colOff>50800</xdr:colOff>
      <xdr:row>106</xdr:row>
      <xdr:rowOff>27305</xdr:rowOff>
    </xdr:to>
    <xdr:cxnSp macro="">
      <xdr:nvCxnSpPr>
        <xdr:cNvPr id="425" name="直線コネクタ 424"/>
        <xdr:cNvCxnSpPr/>
      </xdr:nvCxnSpPr>
      <xdr:spPr>
        <a:xfrm>
          <a:off x="2019300" y="181667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76200</xdr:rowOff>
    </xdr:from>
    <xdr:to xmlns:xdr="http://schemas.openxmlformats.org/drawingml/2006/spreadsheetDrawing">
      <xdr:col>6</xdr:col>
      <xdr:colOff>38100</xdr:colOff>
      <xdr:row>106</xdr:row>
      <xdr:rowOff>6350</xdr:rowOff>
    </xdr:to>
    <xdr:sp macro="" textlink="">
      <xdr:nvSpPr>
        <xdr:cNvPr id="426" name="楕円 425"/>
        <xdr:cNvSpPr/>
      </xdr:nvSpPr>
      <xdr:spPr>
        <a:xfrm>
          <a:off x="1079500" y="1807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127000</xdr:rowOff>
    </xdr:from>
    <xdr:to xmlns:xdr="http://schemas.openxmlformats.org/drawingml/2006/spreadsheetDrawing">
      <xdr:col>10</xdr:col>
      <xdr:colOff>114300</xdr:colOff>
      <xdr:row>105</xdr:row>
      <xdr:rowOff>164465</xdr:rowOff>
    </xdr:to>
    <xdr:cxnSp macro="">
      <xdr:nvCxnSpPr>
        <xdr:cNvPr id="427" name="直線コネクタ 426"/>
        <xdr:cNvCxnSpPr/>
      </xdr:nvCxnSpPr>
      <xdr:spPr>
        <a:xfrm>
          <a:off x="1130300" y="1812925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100965</xdr:rowOff>
    </xdr:from>
    <xdr:ext cx="405130" cy="255270"/>
    <xdr:sp macro="" textlink="">
      <xdr:nvSpPr>
        <xdr:cNvPr id="428" name="n_1aveValue【市民会館】&#10;有形固定資産減価償却率"/>
        <xdr:cNvSpPr txBox="1"/>
      </xdr:nvSpPr>
      <xdr:spPr>
        <a:xfrm>
          <a:off x="3582035" y="1776031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91440</xdr:rowOff>
    </xdr:from>
    <xdr:ext cx="401320" cy="259080"/>
    <xdr:sp macro="" textlink="">
      <xdr:nvSpPr>
        <xdr:cNvPr id="429" name="n_2aveValue【市民会館】&#10;有形固定資産減価償却率"/>
        <xdr:cNvSpPr txBox="1"/>
      </xdr:nvSpPr>
      <xdr:spPr>
        <a:xfrm>
          <a:off x="2705735" y="177507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37465</xdr:rowOff>
    </xdr:from>
    <xdr:ext cx="401320" cy="259080"/>
    <xdr:sp macro="" textlink="">
      <xdr:nvSpPr>
        <xdr:cNvPr id="430" name="n_3aveValue【市民会館】&#10;有形固定資産減価償却率"/>
        <xdr:cNvSpPr txBox="1"/>
      </xdr:nvSpPr>
      <xdr:spPr>
        <a:xfrm>
          <a:off x="1816735" y="176968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29210</xdr:rowOff>
    </xdr:from>
    <xdr:ext cx="401320" cy="255270"/>
    <xdr:sp macro="" textlink="">
      <xdr:nvSpPr>
        <xdr:cNvPr id="431" name="n_4aveValue【市民会館】&#10;有形固定資産減価償却率"/>
        <xdr:cNvSpPr txBox="1"/>
      </xdr:nvSpPr>
      <xdr:spPr>
        <a:xfrm>
          <a:off x="927735" y="176885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104775</xdr:rowOff>
    </xdr:from>
    <xdr:ext cx="405130" cy="259080"/>
    <xdr:sp macro="" textlink="">
      <xdr:nvSpPr>
        <xdr:cNvPr id="432" name="n_1mainValue【市民会館】&#10;有形固定資産減価償却率"/>
        <xdr:cNvSpPr txBox="1"/>
      </xdr:nvSpPr>
      <xdr:spPr>
        <a:xfrm>
          <a:off x="3582035" y="18278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69215</xdr:rowOff>
    </xdr:from>
    <xdr:ext cx="401320" cy="259080"/>
    <xdr:sp macro="" textlink="">
      <xdr:nvSpPr>
        <xdr:cNvPr id="433" name="n_2mainValue【市民会館】&#10;有形固定資産減価償却率"/>
        <xdr:cNvSpPr txBox="1"/>
      </xdr:nvSpPr>
      <xdr:spPr>
        <a:xfrm>
          <a:off x="2705735" y="182429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34925</xdr:rowOff>
    </xdr:from>
    <xdr:ext cx="401320" cy="259080"/>
    <xdr:sp macro="" textlink="">
      <xdr:nvSpPr>
        <xdr:cNvPr id="434" name="n_3mainValue【市民会館】&#10;有形固定資産減価償却率"/>
        <xdr:cNvSpPr txBox="1"/>
      </xdr:nvSpPr>
      <xdr:spPr>
        <a:xfrm>
          <a:off x="1816735" y="182086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168910</xdr:rowOff>
    </xdr:from>
    <xdr:ext cx="401320" cy="255270"/>
    <xdr:sp macro="" textlink="">
      <xdr:nvSpPr>
        <xdr:cNvPr id="435" name="n_4mainValue【市民会館】&#10;有形固定資産減価償却率"/>
        <xdr:cNvSpPr txBox="1"/>
      </xdr:nvSpPr>
      <xdr:spPr>
        <a:xfrm>
          <a:off x="927735" y="1817116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6075" cy="225425"/>
    <xdr:sp macro="" textlink="">
      <xdr:nvSpPr>
        <xdr:cNvPr id="444" name="テキスト ボックス 443"/>
        <xdr:cNvSpPr txBox="1"/>
      </xdr:nvSpPr>
      <xdr:spPr>
        <a:xfrm>
          <a:off x="6565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5" name="直線コネクタ 444"/>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6" name="直線コネクタ 445"/>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3550" cy="259080"/>
    <xdr:sp macro="" textlink="">
      <xdr:nvSpPr>
        <xdr:cNvPr id="447" name="テキスト ボックス 446"/>
        <xdr:cNvSpPr txBox="1"/>
      </xdr:nvSpPr>
      <xdr:spPr>
        <a:xfrm>
          <a:off x="6136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8" name="直線コネクタ 447"/>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3550" cy="255270"/>
    <xdr:sp macro="" textlink="">
      <xdr:nvSpPr>
        <xdr:cNvPr id="449" name="テキスト ボックス 448"/>
        <xdr:cNvSpPr txBox="1"/>
      </xdr:nvSpPr>
      <xdr:spPr>
        <a:xfrm>
          <a:off x="6136640" y="1814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0" name="直線コネクタ 449"/>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3550" cy="259080"/>
    <xdr:sp macro="" textlink="">
      <xdr:nvSpPr>
        <xdr:cNvPr id="451" name="テキスト ボックス 450"/>
        <xdr:cNvSpPr txBox="1"/>
      </xdr:nvSpPr>
      <xdr:spPr>
        <a:xfrm>
          <a:off x="6136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2" name="直線コネクタ 451"/>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3550" cy="259080"/>
    <xdr:sp macro="" textlink="">
      <xdr:nvSpPr>
        <xdr:cNvPr id="453" name="テキスト ボックス 452"/>
        <xdr:cNvSpPr txBox="1"/>
      </xdr:nvSpPr>
      <xdr:spPr>
        <a:xfrm>
          <a:off x="6136640" y="1738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4" name="直線コネクタ 453"/>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3550" cy="255270"/>
    <xdr:sp macro="" textlink="">
      <xdr:nvSpPr>
        <xdr:cNvPr id="455" name="テキスト ボックス 454"/>
        <xdr:cNvSpPr txBox="1"/>
      </xdr:nvSpPr>
      <xdr:spPr>
        <a:xfrm>
          <a:off x="6136640" y="1700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6" name="直線コネクタ 455"/>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3550" cy="259080"/>
    <xdr:sp macro="" textlink="">
      <xdr:nvSpPr>
        <xdr:cNvPr id="457" name="テキスト ボックス 456"/>
        <xdr:cNvSpPr txBox="1"/>
      </xdr:nvSpPr>
      <xdr:spPr>
        <a:xfrm>
          <a:off x="6136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83820</xdr:rowOff>
    </xdr:from>
    <xdr:to xmlns:xdr="http://schemas.openxmlformats.org/drawingml/2006/spreadsheetDrawing">
      <xdr:col>54</xdr:col>
      <xdr:colOff>189865</xdr:colOff>
      <xdr:row>108</xdr:row>
      <xdr:rowOff>89535</xdr:rowOff>
    </xdr:to>
    <xdr:cxnSp macro="">
      <xdr:nvCxnSpPr>
        <xdr:cNvPr id="459" name="直線コネクタ 458"/>
        <xdr:cNvCxnSpPr/>
      </xdr:nvCxnSpPr>
      <xdr:spPr>
        <a:xfrm flipV="1">
          <a:off x="10476865" y="170573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93345</xdr:rowOff>
    </xdr:from>
    <xdr:ext cx="469900" cy="259080"/>
    <xdr:sp macro="" textlink="">
      <xdr:nvSpPr>
        <xdr:cNvPr id="460" name="【市民会館】&#10;一人当たり面積最小値テキスト"/>
        <xdr:cNvSpPr txBox="1"/>
      </xdr:nvSpPr>
      <xdr:spPr>
        <a:xfrm>
          <a:off x="10515600" y="1860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89535</xdr:rowOff>
    </xdr:from>
    <xdr:to xmlns:xdr="http://schemas.openxmlformats.org/drawingml/2006/spreadsheetDrawing">
      <xdr:col>55</xdr:col>
      <xdr:colOff>88900</xdr:colOff>
      <xdr:row>108</xdr:row>
      <xdr:rowOff>89535</xdr:rowOff>
    </xdr:to>
    <xdr:cxnSp macro="">
      <xdr:nvCxnSpPr>
        <xdr:cNvPr id="461" name="直線コネクタ 460"/>
        <xdr:cNvCxnSpPr/>
      </xdr:nvCxnSpPr>
      <xdr:spPr>
        <a:xfrm>
          <a:off x="10388600" y="1860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30480</xdr:rowOff>
    </xdr:from>
    <xdr:ext cx="469900" cy="255270"/>
    <xdr:sp macro="" textlink="">
      <xdr:nvSpPr>
        <xdr:cNvPr id="462" name="【市民会館】&#10;一人当たり面積最大値テキスト"/>
        <xdr:cNvSpPr txBox="1"/>
      </xdr:nvSpPr>
      <xdr:spPr>
        <a:xfrm>
          <a:off x="10515600" y="168325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83820</xdr:rowOff>
    </xdr:from>
    <xdr:to xmlns:xdr="http://schemas.openxmlformats.org/drawingml/2006/spreadsheetDrawing">
      <xdr:col>55</xdr:col>
      <xdr:colOff>88900</xdr:colOff>
      <xdr:row>99</xdr:row>
      <xdr:rowOff>83820</xdr:rowOff>
    </xdr:to>
    <xdr:cxnSp macro="">
      <xdr:nvCxnSpPr>
        <xdr:cNvPr id="463" name="直線コネクタ 462"/>
        <xdr:cNvCxnSpPr/>
      </xdr:nvCxnSpPr>
      <xdr:spPr>
        <a:xfrm>
          <a:off x="10388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78740</xdr:rowOff>
    </xdr:from>
    <xdr:ext cx="469900" cy="259080"/>
    <xdr:sp macro="" textlink="">
      <xdr:nvSpPr>
        <xdr:cNvPr id="464" name="【市民会館】&#10;一人当たり面積平均値テキスト"/>
        <xdr:cNvSpPr txBox="1"/>
      </xdr:nvSpPr>
      <xdr:spPr>
        <a:xfrm>
          <a:off x="10515600" y="18080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55880</xdr:rowOff>
    </xdr:from>
    <xdr:to xmlns:xdr="http://schemas.openxmlformats.org/drawingml/2006/spreadsheetDrawing">
      <xdr:col>55</xdr:col>
      <xdr:colOff>50800</xdr:colOff>
      <xdr:row>106</xdr:row>
      <xdr:rowOff>157480</xdr:rowOff>
    </xdr:to>
    <xdr:sp macro="" textlink="">
      <xdr:nvSpPr>
        <xdr:cNvPr id="465" name="フローチャート: 判断 464"/>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65405</xdr:rowOff>
    </xdr:from>
    <xdr:to xmlns:xdr="http://schemas.openxmlformats.org/drawingml/2006/spreadsheetDrawing">
      <xdr:col>50</xdr:col>
      <xdr:colOff>165100</xdr:colOff>
      <xdr:row>106</xdr:row>
      <xdr:rowOff>167005</xdr:rowOff>
    </xdr:to>
    <xdr:sp macro="" textlink="">
      <xdr:nvSpPr>
        <xdr:cNvPr id="466" name="フローチャート: 判断 465"/>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65405</xdr:rowOff>
    </xdr:from>
    <xdr:to xmlns:xdr="http://schemas.openxmlformats.org/drawingml/2006/spreadsheetDrawing">
      <xdr:col>46</xdr:col>
      <xdr:colOff>38100</xdr:colOff>
      <xdr:row>106</xdr:row>
      <xdr:rowOff>167005</xdr:rowOff>
    </xdr:to>
    <xdr:sp macro="" textlink="">
      <xdr:nvSpPr>
        <xdr:cNvPr id="467" name="フローチャート: 判断 466"/>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69215</xdr:rowOff>
    </xdr:from>
    <xdr:to xmlns:xdr="http://schemas.openxmlformats.org/drawingml/2006/spreadsheetDrawing">
      <xdr:col>41</xdr:col>
      <xdr:colOff>101600</xdr:colOff>
      <xdr:row>106</xdr:row>
      <xdr:rowOff>170815</xdr:rowOff>
    </xdr:to>
    <xdr:sp macro="" textlink="">
      <xdr:nvSpPr>
        <xdr:cNvPr id="468" name="フローチャート: 判断 467"/>
        <xdr:cNvSpPr/>
      </xdr:nvSpPr>
      <xdr:spPr>
        <a:xfrm>
          <a:off x="7810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86360</xdr:rowOff>
    </xdr:from>
    <xdr:to xmlns:xdr="http://schemas.openxmlformats.org/drawingml/2006/spreadsheetDrawing">
      <xdr:col>36</xdr:col>
      <xdr:colOff>165100</xdr:colOff>
      <xdr:row>107</xdr:row>
      <xdr:rowOff>16510</xdr:rowOff>
    </xdr:to>
    <xdr:sp macro="" textlink="">
      <xdr:nvSpPr>
        <xdr:cNvPr id="469" name="フローチャート: 判断 468"/>
        <xdr:cNvSpPr/>
      </xdr:nvSpPr>
      <xdr:spPr>
        <a:xfrm>
          <a:off x="6921500" y="182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0" name="テキスト ボックス 469"/>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1" name="テキスト ボックス 470"/>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2" name="テキスト ボックス 471"/>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3" name="テキスト ボックス 472"/>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4" name="テキスト ボックス 473"/>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61595</xdr:rowOff>
    </xdr:from>
    <xdr:to xmlns:xdr="http://schemas.openxmlformats.org/drawingml/2006/spreadsheetDrawing">
      <xdr:col>55</xdr:col>
      <xdr:colOff>50800</xdr:colOff>
      <xdr:row>106</xdr:row>
      <xdr:rowOff>163195</xdr:rowOff>
    </xdr:to>
    <xdr:sp macro="" textlink="">
      <xdr:nvSpPr>
        <xdr:cNvPr id="475" name="楕円 474"/>
        <xdr:cNvSpPr/>
      </xdr:nvSpPr>
      <xdr:spPr>
        <a:xfrm>
          <a:off x="104267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40640</xdr:rowOff>
    </xdr:from>
    <xdr:ext cx="469900" cy="255270"/>
    <xdr:sp macro="" textlink="">
      <xdr:nvSpPr>
        <xdr:cNvPr id="476" name="【市民会館】&#10;一人当たり面積該当値テキスト"/>
        <xdr:cNvSpPr txBox="1"/>
      </xdr:nvSpPr>
      <xdr:spPr>
        <a:xfrm>
          <a:off x="10515600" y="1821434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63500</xdr:rowOff>
    </xdr:from>
    <xdr:to xmlns:xdr="http://schemas.openxmlformats.org/drawingml/2006/spreadsheetDrawing">
      <xdr:col>50</xdr:col>
      <xdr:colOff>165100</xdr:colOff>
      <xdr:row>106</xdr:row>
      <xdr:rowOff>165100</xdr:rowOff>
    </xdr:to>
    <xdr:sp macro="" textlink="">
      <xdr:nvSpPr>
        <xdr:cNvPr id="477" name="楕円 476"/>
        <xdr:cNvSpPr/>
      </xdr:nvSpPr>
      <xdr:spPr>
        <a:xfrm>
          <a:off x="9588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112395</xdr:rowOff>
    </xdr:from>
    <xdr:to xmlns:xdr="http://schemas.openxmlformats.org/drawingml/2006/spreadsheetDrawing">
      <xdr:col>55</xdr:col>
      <xdr:colOff>0</xdr:colOff>
      <xdr:row>106</xdr:row>
      <xdr:rowOff>114300</xdr:rowOff>
    </xdr:to>
    <xdr:cxnSp macro="">
      <xdr:nvCxnSpPr>
        <xdr:cNvPr id="478" name="直線コネクタ 477"/>
        <xdr:cNvCxnSpPr/>
      </xdr:nvCxnSpPr>
      <xdr:spPr>
        <a:xfrm flipV="1">
          <a:off x="9639300" y="1828609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63500</xdr:rowOff>
    </xdr:from>
    <xdr:to xmlns:xdr="http://schemas.openxmlformats.org/drawingml/2006/spreadsheetDrawing">
      <xdr:col>46</xdr:col>
      <xdr:colOff>38100</xdr:colOff>
      <xdr:row>106</xdr:row>
      <xdr:rowOff>165100</xdr:rowOff>
    </xdr:to>
    <xdr:sp macro="" textlink="">
      <xdr:nvSpPr>
        <xdr:cNvPr id="479" name="楕円 478"/>
        <xdr:cNvSpPr/>
      </xdr:nvSpPr>
      <xdr:spPr>
        <a:xfrm>
          <a:off x="8699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114300</xdr:rowOff>
    </xdr:from>
    <xdr:to xmlns:xdr="http://schemas.openxmlformats.org/drawingml/2006/spreadsheetDrawing">
      <xdr:col>50</xdr:col>
      <xdr:colOff>114300</xdr:colOff>
      <xdr:row>106</xdr:row>
      <xdr:rowOff>114300</xdr:rowOff>
    </xdr:to>
    <xdr:cxnSp macro="">
      <xdr:nvCxnSpPr>
        <xdr:cNvPr id="480" name="直線コネクタ 479"/>
        <xdr:cNvCxnSpPr/>
      </xdr:nvCxnSpPr>
      <xdr:spPr>
        <a:xfrm>
          <a:off x="8750300" y="1828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65405</xdr:rowOff>
    </xdr:from>
    <xdr:to xmlns:xdr="http://schemas.openxmlformats.org/drawingml/2006/spreadsheetDrawing">
      <xdr:col>41</xdr:col>
      <xdr:colOff>101600</xdr:colOff>
      <xdr:row>106</xdr:row>
      <xdr:rowOff>167005</xdr:rowOff>
    </xdr:to>
    <xdr:sp macro="" textlink="">
      <xdr:nvSpPr>
        <xdr:cNvPr id="481" name="楕円 480"/>
        <xdr:cNvSpPr/>
      </xdr:nvSpPr>
      <xdr:spPr>
        <a:xfrm>
          <a:off x="781050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114300</xdr:rowOff>
    </xdr:from>
    <xdr:to xmlns:xdr="http://schemas.openxmlformats.org/drawingml/2006/spreadsheetDrawing">
      <xdr:col>45</xdr:col>
      <xdr:colOff>177800</xdr:colOff>
      <xdr:row>106</xdr:row>
      <xdr:rowOff>116205</xdr:rowOff>
    </xdr:to>
    <xdr:cxnSp macro="">
      <xdr:nvCxnSpPr>
        <xdr:cNvPr id="482" name="直線コネクタ 481"/>
        <xdr:cNvCxnSpPr/>
      </xdr:nvCxnSpPr>
      <xdr:spPr>
        <a:xfrm flipV="1">
          <a:off x="7861300" y="182880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67310</xdr:rowOff>
    </xdr:from>
    <xdr:to xmlns:xdr="http://schemas.openxmlformats.org/drawingml/2006/spreadsheetDrawing">
      <xdr:col>36</xdr:col>
      <xdr:colOff>165100</xdr:colOff>
      <xdr:row>106</xdr:row>
      <xdr:rowOff>168910</xdr:rowOff>
    </xdr:to>
    <xdr:sp macro="" textlink="">
      <xdr:nvSpPr>
        <xdr:cNvPr id="483" name="楕円 482"/>
        <xdr:cNvSpPr/>
      </xdr:nvSpPr>
      <xdr:spPr>
        <a:xfrm>
          <a:off x="6921500" y="1824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116205</xdr:rowOff>
    </xdr:from>
    <xdr:to xmlns:xdr="http://schemas.openxmlformats.org/drawingml/2006/spreadsheetDrawing">
      <xdr:col>41</xdr:col>
      <xdr:colOff>50800</xdr:colOff>
      <xdr:row>106</xdr:row>
      <xdr:rowOff>118110</xdr:rowOff>
    </xdr:to>
    <xdr:cxnSp macro="">
      <xdr:nvCxnSpPr>
        <xdr:cNvPr id="484" name="直線コネクタ 483"/>
        <xdr:cNvCxnSpPr/>
      </xdr:nvCxnSpPr>
      <xdr:spPr>
        <a:xfrm flipV="1">
          <a:off x="6972300" y="182899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158115</xdr:rowOff>
    </xdr:from>
    <xdr:ext cx="469900" cy="255270"/>
    <xdr:sp macro="" textlink="">
      <xdr:nvSpPr>
        <xdr:cNvPr id="485" name="n_1aveValue【市民会館】&#10;一人当たり面積"/>
        <xdr:cNvSpPr txBox="1"/>
      </xdr:nvSpPr>
      <xdr:spPr>
        <a:xfrm>
          <a:off x="9391650" y="183318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158115</xdr:rowOff>
    </xdr:from>
    <xdr:ext cx="466090" cy="255270"/>
    <xdr:sp macro="" textlink="">
      <xdr:nvSpPr>
        <xdr:cNvPr id="486" name="n_2aveValue【市民会館】&#10;一人当たり面積"/>
        <xdr:cNvSpPr txBox="1"/>
      </xdr:nvSpPr>
      <xdr:spPr>
        <a:xfrm>
          <a:off x="8515350" y="1833181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161925</xdr:rowOff>
    </xdr:from>
    <xdr:ext cx="466090" cy="259080"/>
    <xdr:sp macro="" textlink="">
      <xdr:nvSpPr>
        <xdr:cNvPr id="487" name="n_3aveValue【市民会館】&#10;一人当たり面積"/>
        <xdr:cNvSpPr txBox="1"/>
      </xdr:nvSpPr>
      <xdr:spPr>
        <a:xfrm>
          <a:off x="7626350" y="183356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7620</xdr:rowOff>
    </xdr:from>
    <xdr:ext cx="466090" cy="255270"/>
    <xdr:sp macro="" textlink="">
      <xdr:nvSpPr>
        <xdr:cNvPr id="488" name="n_4aveValue【市民会館】&#10;一人当たり面積"/>
        <xdr:cNvSpPr txBox="1"/>
      </xdr:nvSpPr>
      <xdr:spPr>
        <a:xfrm>
          <a:off x="6737350" y="183527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10160</xdr:rowOff>
    </xdr:from>
    <xdr:ext cx="469900" cy="259080"/>
    <xdr:sp macro="" textlink="">
      <xdr:nvSpPr>
        <xdr:cNvPr id="489" name="n_1mainValue【市民会館】&#10;一人当たり面積"/>
        <xdr:cNvSpPr txBox="1"/>
      </xdr:nvSpPr>
      <xdr:spPr>
        <a:xfrm>
          <a:off x="9391650" y="18012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10160</xdr:rowOff>
    </xdr:from>
    <xdr:ext cx="466090" cy="259080"/>
    <xdr:sp macro="" textlink="">
      <xdr:nvSpPr>
        <xdr:cNvPr id="490" name="n_2mainValue【市民会館】&#10;一人当たり面積"/>
        <xdr:cNvSpPr txBox="1"/>
      </xdr:nvSpPr>
      <xdr:spPr>
        <a:xfrm>
          <a:off x="8515350" y="18012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12065</xdr:rowOff>
    </xdr:from>
    <xdr:ext cx="466090" cy="259080"/>
    <xdr:sp macro="" textlink="">
      <xdr:nvSpPr>
        <xdr:cNvPr id="491" name="n_3mainValue【市民会館】&#10;一人当たり面積"/>
        <xdr:cNvSpPr txBox="1"/>
      </xdr:nvSpPr>
      <xdr:spPr>
        <a:xfrm>
          <a:off x="7626350" y="180143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13970</xdr:rowOff>
    </xdr:from>
    <xdr:ext cx="466090" cy="259080"/>
    <xdr:sp macro="" textlink="">
      <xdr:nvSpPr>
        <xdr:cNvPr id="492" name="n_4mainValue【市民会館】&#10;一人当たり面積"/>
        <xdr:cNvSpPr txBox="1"/>
      </xdr:nvSpPr>
      <xdr:spPr>
        <a:xfrm>
          <a:off x="6737350" y="180162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4640" cy="225425"/>
    <xdr:sp macro="" textlink="">
      <xdr:nvSpPr>
        <xdr:cNvPr id="501" name="テキスト ボックス 500"/>
        <xdr:cNvSpPr txBox="1"/>
      </xdr:nvSpPr>
      <xdr:spPr>
        <a:xfrm>
          <a:off x="12407900" y="514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2" name="直線コネクタ 501"/>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3550" cy="259080"/>
    <xdr:sp macro="" textlink="">
      <xdr:nvSpPr>
        <xdr:cNvPr id="503" name="テキスト ボックス 502"/>
        <xdr:cNvSpPr txBox="1"/>
      </xdr:nvSpPr>
      <xdr:spPr>
        <a:xfrm>
          <a:off x="11978640" y="747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4" name="直線コネクタ 503"/>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3550" cy="255270"/>
    <xdr:sp macro="" textlink="">
      <xdr:nvSpPr>
        <xdr:cNvPr id="505" name="テキスト ボックス 504"/>
        <xdr:cNvSpPr txBox="1"/>
      </xdr:nvSpPr>
      <xdr:spPr>
        <a:xfrm>
          <a:off x="11978640" y="715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6" name="直線コネクタ 505"/>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7" name="テキスト ボックス 506"/>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8" name="直線コネクタ 507"/>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5270"/>
    <xdr:sp macro="" textlink="">
      <xdr:nvSpPr>
        <xdr:cNvPr id="509" name="テキスト ボックス 508"/>
        <xdr:cNvSpPr txBox="1"/>
      </xdr:nvSpPr>
      <xdr:spPr>
        <a:xfrm>
          <a:off x="12042775" y="649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10" name="直線コネクタ 509"/>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11" name="テキスト ボックス 510"/>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12" name="直線コネクタ 511"/>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3" name="テキスト ボックス 512"/>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4" name="直線コネクタ 513"/>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5280" cy="255270"/>
    <xdr:sp macro="" textlink="">
      <xdr:nvSpPr>
        <xdr:cNvPr id="515" name="テキスト ボックス 514"/>
        <xdr:cNvSpPr txBox="1"/>
      </xdr:nvSpPr>
      <xdr:spPr>
        <a:xfrm>
          <a:off x="12106910" y="551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6" name="直線コネクタ 5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1270</xdr:rowOff>
    </xdr:from>
    <xdr:to xmlns:xdr="http://schemas.openxmlformats.org/drawingml/2006/spreadsheetDrawing">
      <xdr:col>85</xdr:col>
      <xdr:colOff>126365</xdr:colOff>
      <xdr:row>42</xdr:row>
      <xdr:rowOff>38735</xdr:rowOff>
    </xdr:to>
    <xdr:cxnSp macro="">
      <xdr:nvCxnSpPr>
        <xdr:cNvPr id="518" name="直線コネクタ 517"/>
        <xdr:cNvCxnSpPr/>
      </xdr:nvCxnSpPr>
      <xdr:spPr>
        <a:xfrm flipV="1">
          <a:off x="16318865" y="583057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42545</xdr:rowOff>
    </xdr:from>
    <xdr:ext cx="405130" cy="255270"/>
    <xdr:sp macro="" textlink="">
      <xdr:nvSpPr>
        <xdr:cNvPr id="519" name="【一般廃棄物処理施設】&#10;有形固定資産減価償却率最小値テキスト"/>
        <xdr:cNvSpPr txBox="1"/>
      </xdr:nvSpPr>
      <xdr:spPr>
        <a:xfrm>
          <a:off x="16357600" y="724344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38735</xdr:rowOff>
    </xdr:from>
    <xdr:to xmlns:xdr="http://schemas.openxmlformats.org/drawingml/2006/spreadsheetDrawing">
      <xdr:col>86</xdr:col>
      <xdr:colOff>25400</xdr:colOff>
      <xdr:row>42</xdr:row>
      <xdr:rowOff>38735</xdr:rowOff>
    </xdr:to>
    <xdr:cxnSp macro="">
      <xdr:nvCxnSpPr>
        <xdr:cNvPr id="520" name="直線コネクタ 519"/>
        <xdr:cNvCxnSpPr/>
      </xdr:nvCxnSpPr>
      <xdr:spPr>
        <a:xfrm>
          <a:off x="16230600" y="723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119380</xdr:rowOff>
    </xdr:from>
    <xdr:ext cx="405130" cy="259080"/>
    <xdr:sp macro="" textlink="">
      <xdr:nvSpPr>
        <xdr:cNvPr id="521" name="【一般廃棄物処理施設】&#10;有形固定資産減価償却率最大値テキスト"/>
        <xdr:cNvSpPr txBox="1"/>
      </xdr:nvSpPr>
      <xdr:spPr>
        <a:xfrm>
          <a:off x="16357600" y="5605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1270</xdr:rowOff>
    </xdr:from>
    <xdr:to xmlns:xdr="http://schemas.openxmlformats.org/drawingml/2006/spreadsheetDrawing">
      <xdr:col>86</xdr:col>
      <xdr:colOff>25400</xdr:colOff>
      <xdr:row>34</xdr:row>
      <xdr:rowOff>1270</xdr:rowOff>
    </xdr:to>
    <xdr:cxnSp macro="">
      <xdr:nvCxnSpPr>
        <xdr:cNvPr id="522" name="直線コネクタ 521"/>
        <xdr:cNvCxnSpPr/>
      </xdr:nvCxnSpPr>
      <xdr:spPr>
        <a:xfrm>
          <a:off x="16230600" y="583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19050</xdr:rowOff>
    </xdr:from>
    <xdr:ext cx="405130" cy="255270"/>
    <xdr:sp macro="" textlink="">
      <xdr:nvSpPr>
        <xdr:cNvPr id="523" name="【一般廃棄物処理施設】&#10;有形固定資産減価償却率平均値テキスト"/>
        <xdr:cNvSpPr txBox="1"/>
      </xdr:nvSpPr>
      <xdr:spPr>
        <a:xfrm>
          <a:off x="16357600" y="653415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167640</xdr:rowOff>
    </xdr:from>
    <xdr:to xmlns:xdr="http://schemas.openxmlformats.org/drawingml/2006/spreadsheetDrawing">
      <xdr:col>85</xdr:col>
      <xdr:colOff>177800</xdr:colOff>
      <xdr:row>39</xdr:row>
      <xdr:rowOff>97790</xdr:rowOff>
    </xdr:to>
    <xdr:sp macro="" textlink="">
      <xdr:nvSpPr>
        <xdr:cNvPr id="524" name="フローチャート: 判断 523"/>
        <xdr:cNvSpPr/>
      </xdr:nvSpPr>
      <xdr:spPr>
        <a:xfrm>
          <a:off x="16268700" y="66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147955</xdr:rowOff>
    </xdr:from>
    <xdr:to xmlns:xdr="http://schemas.openxmlformats.org/drawingml/2006/spreadsheetDrawing">
      <xdr:col>81</xdr:col>
      <xdr:colOff>101600</xdr:colOff>
      <xdr:row>39</xdr:row>
      <xdr:rowOff>78105</xdr:rowOff>
    </xdr:to>
    <xdr:sp macro="" textlink="">
      <xdr:nvSpPr>
        <xdr:cNvPr id="525" name="フローチャート: 判断 524"/>
        <xdr:cNvSpPr/>
      </xdr:nvSpPr>
      <xdr:spPr>
        <a:xfrm>
          <a:off x="15430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39</xdr:row>
      <xdr:rowOff>12065</xdr:rowOff>
    </xdr:from>
    <xdr:to xmlns:xdr="http://schemas.openxmlformats.org/drawingml/2006/spreadsheetDrawing">
      <xdr:col>76</xdr:col>
      <xdr:colOff>165100</xdr:colOff>
      <xdr:row>39</xdr:row>
      <xdr:rowOff>113665</xdr:rowOff>
    </xdr:to>
    <xdr:sp macro="" textlink="">
      <xdr:nvSpPr>
        <xdr:cNvPr id="526" name="フローチャート: 判断 525"/>
        <xdr:cNvSpPr/>
      </xdr:nvSpPr>
      <xdr:spPr>
        <a:xfrm>
          <a:off x="14541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141605</xdr:rowOff>
    </xdr:from>
    <xdr:to xmlns:xdr="http://schemas.openxmlformats.org/drawingml/2006/spreadsheetDrawing">
      <xdr:col>72</xdr:col>
      <xdr:colOff>38100</xdr:colOff>
      <xdr:row>39</xdr:row>
      <xdr:rowOff>71755</xdr:rowOff>
    </xdr:to>
    <xdr:sp macro="" textlink="">
      <xdr:nvSpPr>
        <xdr:cNvPr id="527" name="フローチャート: 判断 526"/>
        <xdr:cNvSpPr/>
      </xdr:nvSpPr>
      <xdr:spPr>
        <a:xfrm>
          <a:off x="1365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90805</xdr:rowOff>
    </xdr:from>
    <xdr:to xmlns:xdr="http://schemas.openxmlformats.org/drawingml/2006/spreadsheetDrawing">
      <xdr:col>67</xdr:col>
      <xdr:colOff>101600</xdr:colOff>
      <xdr:row>39</xdr:row>
      <xdr:rowOff>20955</xdr:rowOff>
    </xdr:to>
    <xdr:sp macro="" textlink="">
      <xdr:nvSpPr>
        <xdr:cNvPr id="528" name="フローチャート: 判断 527"/>
        <xdr:cNvSpPr/>
      </xdr:nvSpPr>
      <xdr:spPr>
        <a:xfrm>
          <a:off x="12763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9" name="テキスト ボックス 52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0" name="テキスト ボックス 52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1" name="テキスト ボックス 53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2" name="テキスト ボックス 53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3" name="テキスト ボックス 53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113665</xdr:rowOff>
    </xdr:from>
    <xdr:to xmlns:xdr="http://schemas.openxmlformats.org/drawingml/2006/spreadsheetDrawing">
      <xdr:col>85</xdr:col>
      <xdr:colOff>177800</xdr:colOff>
      <xdr:row>41</xdr:row>
      <xdr:rowOff>43815</xdr:rowOff>
    </xdr:to>
    <xdr:sp macro="" textlink="">
      <xdr:nvSpPr>
        <xdr:cNvPr id="534" name="楕円 533"/>
        <xdr:cNvSpPr/>
      </xdr:nvSpPr>
      <xdr:spPr>
        <a:xfrm>
          <a:off x="162687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92075</xdr:rowOff>
    </xdr:from>
    <xdr:ext cx="405130" cy="259080"/>
    <xdr:sp macro="" textlink="">
      <xdr:nvSpPr>
        <xdr:cNvPr id="535" name="【一般廃棄物処理施設】&#10;有形固定資産減価償却率該当値テキスト"/>
        <xdr:cNvSpPr txBox="1"/>
      </xdr:nvSpPr>
      <xdr:spPr>
        <a:xfrm>
          <a:off x="16357600" y="6950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69215</xdr:rowOff>
    </xdr:from>
    <xdr:to xmlns:xdr="http://schemas.openxmlformats.org/drawingml/2006/spreadsheetDrawing">
      <xdr:col>81</xdr:col>
      <xdr:colOff>101600</xdr:colOff>
      <xdr:row>40</xdr:row>
      <xdr:rowOff>170815</xdr:rowOff>
    </xdr:to>
    <xdr:sp macro="" textlink="">
      <xdr:nvSpPr>
        <xdr:cNvPr id="536" name="楕円 535"/>
        <xdr:cNvSpPr/>
      </xdr:nvSpPr>
      <xdr:spPr>
        <a:xfrm>
          <a:off x="15430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120650</xdr:rowOff>
    </xdr:from>
    <xdr:to xmlns:xdr="http://schemas.openxmlformats.org/drawingml/2006/spreadsheetDrawing">
      <xdr:col>85</xdr:col>
      <xdr:colOff>127000</xdr:colOff>
      <xdr:row>40</xdr:row>
      <xdr:rowOff>164465</xdr:rowOff>
    </xdr:to>
    <xdr:cxnSp macro="">
      <xdr:nvCxnSpPr>
        <xdr:cNvPr id="537" name="直線コネクタ 536"/>
        <xdr:cNvCxnSpPr/>
      </xdr:nvCxnSpPr>
      <xdr:spPr>
        <a:xfrm>
          <a:off x="15481300" y="697865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25400</xdr:rowOff>
    </xdr:from>
    <xdr:to xmlns:xdr="http://schemas.openxmlformats.org/drawingml/2006/spreadsheetDrawing">
      <xdr:col>76</xdr:col>
      <xdr:colOff>165100</xdr:colOff>
      <xdr:row>40</xdr:row>
      <xdr:rowOff>127000</xdr:rowOff>
    </xdr:to>
    <xdr:sp macro="" textlink="">
      <xdr:nvSpPr>
        <xdr:cNvPr id="538" name="楕円 537"/>
        <xdr:cNvSpPr/>
      </xdr:nvSpPr>
      <xdr:spPr>
        <a:xfrm>
          <a:off x="1454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76200</xdr:rowOff>
    </xdr:from>
    <xdr:to xmlns:xdr="http://schemas.openxmlformats.org/drawingml/2006/spreadsheetDrawing">
      <xdr:col>81</xdr:col>
      <xdr:colOff>50800</xdr:colOff>
      <xdr:row>40</xdr:row>
      <xdr:rowOff>120650</xdr:rowOff>
    </xdr:to>
    <xdr:cxnSp macro="">
      <xdr:nvCxnSpPr>
        <xdr:cNvPr id="539" name="直線コネクタ 538"/>
        <xdr:cNvCxnSpPr/>
      </xdr:nvCxnSpPr>
      <xdr:spPr>
        <a:xfrm>
          <a:off x="14592300" y="693420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151130</xdr:rowOff>
    </xdr:from>
    <xdr:to xmlns:xdr="http://schemas.openxmlformats.org/drawingml/2006/spreadsheetDrawing">
      <xdr:col>72</xdr:col>
      <xdr:colOff>38100</xdr:colOff>
      <xdr:row>40</xdr:row>
      <xdr:rowOff>81280</xdr:rowOff>
    </xdr:to>
    <xdr:sp macro="" textlink="">
      <xdr:nvSpPr>
        <xdr:cNvPr id="540" name="楕円 539"/>
        <xdr:cNvSpPr/>
      </xdr:nvSpPr>
      <xdr:spPr>
        <a:xfrm>
          <a:off x="13652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30480</xdr:rowOff>
    </xdr:from>
    <xdr:to xmlns:xdr="http://schemas.openxmlformats.org/drawingml/2006/spreadsheetDrawing">
      <xdr:col>76</xdr:col>
      <xdr:colOff>114300</xdr:colOff>
      <xdr:row>40</xdr:row>
      <xdr:rowOff>76200</xdr:rowOff>
    </xdr:to>
    <xdr:cxnSp macro="">
      <xdr:nvCxnSpPr>
        <xdr:cNvPr id="541" name="直線コネクタ 540"/>
        <xdr:cNvCxnSpPr/>
      </xdr:nvCxnSpPr>
      <xdr:spPr>
        <a:xfrm>
          <a:off x="13703300" y="68884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31750</xdr:rowOff>
    </xdr:from>
    <xdr:to xmlns:xdr="http://schemas.openxmlformats.org/drawingml/2006/spreadsheetDrawing">
      <xdr:col>67</xdr:col>
      <xdr:colOff>101600</xdr:colOff>
      <xdr:row>39</xdr:row>
      <xdr:rowOff>133350</xdr:rowOff>
    </xdr:to>
    <xdr:sp macro="" textlink="">
      <xdr:nvSpPr>
        <xdr:cNvPr id="542" name="楕円 541"/>
        <xdr:cNvSpPr/>
      </xdr:nvSpPr>
      <xdr:spPr>
        <a:xfrm>
          <a:off x="127635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82550</xdr:rowOff>
    </xdr:from>
    <xdr:to xmlns:xdr="http://schemas.openxmlformats.org/drawingml/2006/spreadsheetDrawing">
      <xdr:col>71</xdr:col>
      <xdr:colOff>177800</xdr:colOff>
      <xdr:row>40</xdr:row>
      <xdr:rowOff>30480</xdr:rowOff>
    </xdr:to>
    <xdr:cxnSp macro="">
      <xdr:nvCxnSpPr>
        <xdr:cNvPr id="543" name="直線コネクタ 542"/>
        <xdr:cNvCxnSpPr/>
      </xdr:nvCxnSpPr>
      <xdr:spPr>
        <a:xfrm>
          <a:off x="12814300" y="676910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94615</xdr:rowOff>
    </xdr:from>
    <xdr:ext cx="405130" cy="259080"/>
    <xdr:sp macro="" textlink="">
      <xdr:nvSpPr>
        <xdr:cNvPr id="544" name="n_1aveValue【一般廃棄物処理施設】&#10;有形固定資産減価償却率"/>
        <xdr:cNvSpPr txBox="1"/>
      </xdr:nvSpPr>
      <xdr:spPr>
        <a:xfrm>
          <a:off x="15266035" y="6438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130175</xdr:rowOff>
    </xdr:from>
    <xdr:ext cx="401320" cy="259080"/>
    <xdr:sp macro="" textlink="">
      <xdr:nvSpPr>
        <xdr:cNvPr id="545" name="n_2aveValue【一般廃棄物処理施設】&#10;有形固定資産減価償却率"/>
        <xdr:cNvSpPr txBox="1"/>
      </xdr:nvSpPr>
      <xdr:spPr>
        <a:xfrm>
          <a:off x="14389735" y="64738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88265</xdr:rowOff>
    </xdr:from>
    <xdr:ext cx="401320" cy="255270"/>
    <xdr:sp macro="" textlink="">
      <xdr:nvSpPr>
        <xdr:cNvPr id="546" name="n_3aveValue【一般廃棄物処理施設】&#10;有形固定資産減価償却率"/>
        <xdr:cNvSpPr txBox="1"/>
      </xdr:nvSpPr>
      <xdr:spPr>
        <a:xfrm>
          <a:off x="13500735" y="643191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37465</xdr:rowOff>
    </xdr:from>
    <xdr:ext cx="401320" cy="259080"/>
    <xdr:sp macro="" textlink="">
      <xdr:nvSpPr>
        <xdr:cNvPr id="547" name="n_4aveValue【一般廃棄物処理施設】&#10;有形固定資産減価償却率"/>
        <xdr:cNvSpPr txBox="1"/>
      </xdr:nvSpPr>
      <xdr:spPr>
        <a:xfrm>
          <a:off x="12611735" y="638111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161925</xdr:rowOff>
    </xdr:from>
    <xdr:ext cx="405130" cy="259080"/>
    <xdr:sp macro="" textlink="">
      <xdr:nvSpPr>
        <xdr:cNvPr id="548" name="n_1mainValue【一般廃棄物処理施設】&#10;有形固定資産減価償却率"/>
        <xdr:cNvSpPr txBox="1"/>
      </xdr:nvSpPr>
      <xdr:spPr>
        <a:xfrm>
          <a:off x="15266035" y="7019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118110</xdr:rowOff>
    </xdr:from>
    <xdr:ext cx="401320" cy="259080"/>
    <xdr:sp macro="" textlink="">
      <xdr:nvSpPr>
        <xdr:cNvPr id="549" name="n_2mainValue【一般廃棄物処理施設】&#10;有形固定資産減価償却率"/>
        <xdr:cNvSpPr txBox="1"/>
      </xdr:nvSpPr>
      <xdr:spPr>
        <a:xfrm>
          <a:off x="14389735" y="69761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72390</xdr:rowOff>
    </xdr:from>
    <xdr:ext cx="401320" cy="259080"/>
    <xdr:sp macro="" textlink="">
      <xdr:nvSpPr>
        <xdr:cNvPr id="550" name="n_3mainValue【一般廃棄物処理施設】&#10;有形固定資産減価償却率"/>
        <xdr:cNvSpPr txBox="1"/>
      </xdr:nvSpPr>
      <xdr:spPr>
        <a:xfrm>
          <a:off x="13500735" y="693039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124460</xdr:rowOff>
    </xdr:from>
    <xdr:ext cx="401320" cy="259080"/>
    <xdr:sp macro="" textlink="">
      <xdr:nvSpPr>
        <xdr:cNvPr id="551" name="n_4mainValue【一般廃棄物処理施設】&#10;有形固定資産減価償却率"/>
        <xdr:cNvSpPr txBox="1"/>
      </xdr:nvSpPr>
      <xdr:spPr>
        <a:xfrm>
          <a:off x="12611735" y="68110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6075" cy="225425"/>
    <xdr:sp macro="" textlink="">
      <xdr:nvSpPr>
        <xdr:cNvPr id="560" name="テキスト ボックス 559"/>
        <xdr:cNvSpPr txBox="1"/>
      </xdr:nvSpPr>
      <xdr:spPr>
        <a:xfrm>
          <a:off x="18249900" y="514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1" name="直線コネクタ 56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2" name="直線コネクタ 561"/>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5110" cy="259080"/>
    <xdr:sp macro="" textlink="">
      <xdr:nvSpPr>
        <xdr:cNvPr id="563" name="テキスト ボックス 562"/>
        <xdr:cNvSpPr txBox="1"/>
      </xdr:nvSpPr>
      <xdr:spPr>
        <a:xfrm>
          <a:off x="18039080" y="70205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4" name="直線コネクタ 563"/>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1820" cy="259080"/>
    <xdr:sp macro="" textlink="">
      <xdr:nvSpPr>
        <xdr:cNvPr id="565" name="テキスト ボックス 564"/>
        <xdr:cNvSpPr txBox="1"/>
      </xdr:nvSpPr>
      <xdr:spPr>
        <a:xfrm>
          <a:off x="17692370" y="65633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6" name="直線コネクタ 565"/>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1820" cy="259080"/>
    <xdr:sp macro="" textlink="">
      <xdr:nvSpPr>
        <xdr:cNvPr id="567" name="テキスト ボックス 566"/>
        <xdr:cNvSpPr txBox="1"/>
      </xdr:nvSpPr>
      <xdr:spPr>
        <a:xfrm>
          <a:off x="17692370" y="61061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8" name="直線コネクタ 567"/>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1820" cy="259080"/>
    <xdr:sp macro="" textlink="">
      <xdr:nvSpPr>
        <xdr:cNvPr id="569" name="テキスト ボックス 568"/>
        <xdr:cNvSpPr txBox="1"/>
      </xdr:nvSpPr>
      <xdr:spPr>
        <a:xfrm>
          <a:off x="17692370" y="56489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1820" cy="259080"/>
    <xdr:sp macro="" textlink="">
      <xdr:nvSpPr>
        <xdr:cNvPr id="571" name="テキスト ボックス 570"/>
        <xdr:cNvSpPr txBox="1"/>
      </xdr:nvSpPr>
      <xdr:spPr>
        <a:xfrm>
          <a:off x="17692370" y="519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35</xdr:row>
      <xdr:rowOff>7620</xdr:rowOff>
    </xdr:from>
    <xdr:to xmlns:xdr="http://schemas.openxmlformats.org/drawingml/2006/spreadsheetDrawing">
      <xdr:col>116</xdr:col>
      <xdr:colOff>62865</xdr:colOff>
      <xdr:row>41</xdr:row>
      <xdr:rowOff>123825</xdr:rowOff>
    </xdr:to>
    <xdr:cxnSp macro="">
      <xdr:nvCxnSpPr>
        <xdr:cNvPr id="573" name="直線コネクタ 572"/>
        <xdr:cNvCxnSpPr/>
      </xdr:nvCxnSpPr>
      <xdr:spPr>
        <a:xfrm flipV="1">
          <a:off x="22160865" y="6008370"/>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127635</xdr:rowOff>
    </xdr:from>
    <xdr:ext cx="469900" cy="259080"/>
    <xdr:sp macro="" textlink="">
      <xdr:nvSpPr>
        <xdr:cNvPr id="574" name="【一般廃棄物処理施設】&#10;一人当たり有形固定資産（償却資産）額最小値テキスト"/>
        <xdr:cNvSpPr txBox="1"/>
      </xdr:nvSpPr>
      <xdr:spPr>
        <a:xfrm>
          <a:off x="22199600" y="715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123825</xdr:rowOff>
    </xdr:from>
    <xdr:to xmlns:xdr="http://schemas.openxmlformats.org/drawingml/2006/spreadsheetDrawing">
      <xdr:col>116</xdr:col>
      <xdr:colOff>152400</xdr:colOff>
      <xdr:row>41</xdr:row>
      <xdr:rowOff>123825</xdr:rowOff>
    </xdr:to>
    <xdr:cxnSp macro="">
      <xdr:nvCxnSpPr>
        <xdr:cNvPr id="575" name="直線コネクタ 574"/>
        <xdr:cNvCxnSpPr/>
      </xdr:nvCxnSpPr>
      <xdr:spPr>
        <a:xfrm>
          <a:off x="22072600" y="715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125730</xdr:rowOff>
    </xdr:from>
    <xdr:ext cx="598805" cy="259080"/>
    <xdr:sp macro="" textlink="">
      <xdr:nvSpPr>
        <xdr:cNvPr id="576" name="【一般廃棄物処理施設】&#10;一人当たり有形固定資産（償却資産）額最大値テキスト"/>
        <xdr:cNvSpPr txBox="1"/>
      </xdr:nvSpPr>
      <xdr:spPr>
        <a:xfrm>
          <a:off x="22199600" y="5783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35</xdr:row>
      <xdr:rowOff>7620</xdr:rowOff>
    </xdr:from>
    <xdr:to xmlns:xdr="http://schemas.openxmlformats.org/drawingml/2006/spreadsheetDrawing">
      <xdr:col>116</xdr:col>
      <xdr:colOff>152400</xdr:colOff>
      <xdr:row>35</xdr:row>
      <xdr:rowOff>7620</xdr:rowOff>
    </xdr:to>
    <xdr:cxnSp macro="">
      <xdr:nvCxnSpPr>
        <xdr:cNvPr id="577" name="直線コネクタ 576"/>
        <xdr:cNvCxnSpPr/>
      </xdr:nvCxnSpPr>
      <xdr:spPr>
        <a:xfrm>
          <a:off x="22072600" y="600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3175</xdr:rowOff>
    </xdr:from>
    <xdr:ext cx="598805" cy="259080"/>
    <xdr:sp macro="" textlink="">
      <xdr:nvSpPr>
        <xdr:cNvPr id="578" name="【一般廃棄物処理施設】&#10;一人当たり有形固定資産（償却資産）額平均値テキスト"/>
        <xdr:cNvSpPr txBox="1"/>
      </xdr:nvSpPr>
      <xdr:spPr>
        <a:xfrm>
          <a:off x="22199600" y="6689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151765</xdr:rowOff>
    </xdr:from>
    <xdr:to xmlns:xdr="http://schemas.openxmlformats.org/drawingml/2006/spreadsheetDrawing">
      <xdr:col>116</xdr:col>
      <xdr:colOff>114300</xdr:colOff>
      <xdr:row>40</xdr:row>
      <xdr:rowOff>81915</xdr:rowOff>
    </xdr:to>
    <xdr:sp macro="" textlink="">
      <xdr:nvSpPr>
        <xdr:cNvPr id="579" name="フローチャート: 判断 578"/>
        <xdr:cNvSpPr/>
      </xdr:nvSpPr>
      <xdr:spPr>
        <a:xfrm>
          <a:off x="22110700" y="683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153670</xdr:rowOff>
    </xdr:from>
    <xdr:to xmlns:xdr="http://schemas.openxmlformats.org/drawingml/2006/spreadsheetDrawing">
      <xdr:col>112</xdr:col>
      <xdr:colOff>38100</xdr:colOff>
      <xdr:row>40</xdr:row>
      <xdr:rowOff>83820</xdr:rowOff>
    </xdr:to>
    <xdr:sp macro="" textlink="">
      <xdr:nvSpPr>
        <xdr:cNvPr id="580" name="フローチャート: 判断 579"/>
        <xdr:cNvSpPr/>
      </xdr:nvSpPr>
      <xdr:spPr>
        <a:xfrm>
          <a:off x="212725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6350</xdr:rowOff>
    </xdr:from>
    <xdr:to xmlns:xdr="http://schemas.openxmlformats.org/drawingml/2006/spreadsheetDrawing">
      <xdr:col>107</xdr:col>
      <xdr:colOff>101600</xdr:colOff>
      <xdr:row>40</xdr:row>
      <xdr:rowOff>107950</xdr:rowOff>
    </xdr:to>
    <xdr:sp macro="" textlink="">
      <xdr:nvSpPr>
        <xdr:cNvPr id="581" name="フローチャート: 判断 580"/>
        <xdr:cNvSpPr/>
      </xdr:nvSpPr>
      <xdr:spPr>
        <a:xfrm>
          <a:off x="20383500" y="68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8890</xdr:rowOff>
    </xdr:from>
    <xdr:to xmlns:xdr="http://schemas.openxmlformats.org/drawingml/2006/spreadsheetDrawing">
      <xdr:col>102</xdr:col>
      <xdr:colOff>165100</xdr:colOff>
      <xdr:row>40</xdr:row>
      <xdr:rowOff>110490</xdr:rowOff>
    </xdr:to>
    <xdr:sp macro="" textlink="">
      <xdr:nvSpPr>
        <xdr:cNvPr id="582" name="フローチャート: 判断 581"/>
        <xdr:cNvSpPr/>
      </xdr:nvSpPr>
      <xdr:spPr>
        <a:xfrm>
          <a:off x="19494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24765</xdr:rowOff>
    </xdr:from>
    <xdr:to xmlns:xdr="http://schemas.openxmlformats.org/drawingml/2006/spreadsheetDrawing">
      <xdr:col>98</xdr:col>
      <xdr:colOff>38100</xdr:colOff>
      <xdr:row>40</xdr:row>
      <xdr:rowOff>126365</xdr:rowOff>
    </xdr:to>
    <xdr:sp macro="" textlink="">
      <xdr:nvSpPr>
        <xdr:cNvPr id="583" name="フローチャート: 判断 582"/>
        <xdr:cNvSpPr/>
      </xdr:nvSpPr>
      <xdr:spPr>
        <a:xfrm>
          <a:off x="18605500" y="688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106045</xdr:rowOff>
    </xdr:from>
    <xdr:to xmlns:xdr="http://schemas.openxmlformats.org/drawingml/2006/spreadsheetDrawing">
      <xdr:col>116</xdr:col>
      <xdr:colOff>114300</xdr:colOff>
      <xdr:row>41</xdr:row>
      <xdr:rowOff>36195</xdr:rowOff>
    </xdr:to>
    <xdr:sp macro="" textlink="">
      <xdr:nvSpPr>
        <xdr:cNvPr id="589" name="楕円 588"/>
        <xdr:cNvSpPr/>
      </xdr:nvSpPr>
      <xdr:spPr>
        <a:xfrm>
          <a:off x="22110700" y="696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84455</xdr:rowOff>
    </xdr:from>
    <xdr:ext cx="534670" cy="259080"/>
    <xdr:sp macro="" textlink="">
      <xdr:nvSpPr>
        <xdr:cNvPr id="590" name="【一般廃棄物処理施設】&#10;一人当たり有形固定資産（償却資産）額該当値テキスト"/>
        <xdr:cNvSpPr txBox="1"/>
      </xdr:nvSpPr>
      <xdr:spPr>
        <a:xfrm>
          <a:off x="22199600" y="6942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106680</xdr:rowOff>
    </xdr:from>
    <xdr:to xmlns:xdr="http://schemas.openxmlformats.org/drawingml/2006/spreadsheetDrawing">
      <xdr:col>112</xdr:col>
      <xdr:colOff>38100</xdr:colOff>
      <xdr:row>41</xdr:row>
      <xdr:rowOff>36830</xdr:rowOff>
    </xdr:to>
    <xdr:sp macro="" textlink="">
      <xdr:nvSpPr>
        <xdr:cNvPr id="591" name="楕円 590"/>
        <xdr:cNvSpPr/>
      </xdr:nvSpPr>
      <xdr:spPr>
        <a:xfrm>
          <a:off x="21272500" y="69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156845</xdr:rowOff>
    </xdr:from>
    <xdr:to xmlns:xdr="http://schemas.openxmlformats.org/drawingml/2006/spreadsheetDrawing">
      <xdr:col>116</xdr:col>
      <xdr:colOff>63500</xdr:colOff>
      <xdr:row>40</xdr:row>
      <xdr:rowOff>157480</xdr:rowOff>
    </xdr:to>
    <xdr:cxnSp macro="">
      <xdr:nvCxnSpPr>
        <xdr:cNvPr id="592" name="直線コネクタ 591"/>
        <xdr:cNvCxnSpPr/>
      </xdr:nvCxnSpPr>
      <xdr:spPr>
        <a:xfrm flipV="1">
          <a:off x="21323300" y="701484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107315</xdr:rowOff>
    </xdr:from>
    <xdr:to xmlns:xdr="http://schemas.openxmlformats.org/drawingml/2006/spreadsheetDrawing">
      <xdr:col>107</xdr:col>
      <xdr:colOff>101600</xdr:colOff>
      <xdr:row>41</xdr:row>
      <xdr:rowOff>37465</xdr:rowOff>
    </xdr:to>
    <xdr:sp macro="" textlink="">
      <xdr:nvSpPr>
        <xdr:cNvPr id="593" name="楕円 592"/>
        <xdr:cNvSpPr/>
      </xdr:nvSpPr>
      <xdr:spPr>
        <a:xfrm>
          <a:off x="20383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157480</xdr:rowOff>
    </xdr:from>
    <xdr:to xmlns:xdr="http://schemas.openxmlformats.org/drawingml/2006/spreadsheetDrawing">
      <xdr:col>111</xdr:col>
      <xdr:colOff>177800</xdr:colOff>
      <xdr:row>40</xdr:row>
      <xdr:rowOff>158115</xdr:rowOff>
    </xdr:to>
    <xdr:cxnSp macro="">
      <xdr:nvCxnSpPr>
        <xdr:cNvPr id="594" name="直線コネクタ 593"/>
        <xdr:cNvCxnSpPr/>
      </xdr:nvCxnSpPr>
      <xdr:spPr>
        <a:xfrm flipV="1">
          <a:off x="20434300" y="70154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107315</xdr:rowOff>
    </xdr:from>
    <xdr:to xmlns:xdr="http://schemas.openxmlformats.org/drawingml/2006/spreadsheetDrawing">
      <xdr:col>102</xdr:col>
      <xdr:colOff>165100</xdr:colOff>
      <xdr:row>41</xdr:row>
      <xdr:rowOff>37465</xdr:rowOff>
    </xdr:to>
    <xdr:sp macro="" textlink="">
      <xdr:nvSpPr>
        <xdr:cNvPr id="595" name="楕円 594"/>
        <xdr:cNvSpPr/>
      </xdr:nvSpPr>
      <xdr:spPr>
        <a:xfrm>
          <a:off x="19494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158115</xdr:rowOff>
    </xdr:from>
    <xdr:to xmlns:xdr="http://schemas.openxmlformats.org/drawingml/2006/spreadsheetDrawing">
      <xdr:col>107</xdr:col>
      <xdr:colOff>50800</xdr:colOff>
      <xdr:row>40</xdr:row>
      <xdr:rowOff>158115</xdr:rowOff>
    </xdr:to>
    <xdr:cxnSp macro="">
      <xdr:nvCxnSpPr>
        <xdr:cNvPr id="596" name="直線コネクタ 595"/>
        <xdr:cNvCxnSpPr/>
      </xdr:nvCxnSpPr>
      <xdr:spPr>
        <a:xfrm flipV="1">
          <a:off x="19545300" y="70161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95250</xdr:rowOff>
    </xdr:from>
    <xdr:to xmlns:xdr="http://schemas.openxmlformats.org/drawingml/2006/spreadsheetDrawing">
      <xdr:col>98</xdr:col>
      <xdr:colOff>38100</xdr:colOff>
      <xdr:row>41</xdr:row>
      <xdr:rowOff>25400</xdr:rowOff>
    </xdr:to>
    <xdr:sp macro="" textlink="">
      <xdr:nvSpPr>
        <xdr:cNvPr id="597" name="楕円 596"/>
        <xdr:cNvSpPr/>
      </xdr:nvSpPr>
      <xdr:spPr>
        <a:xfrm>
          <a:off x="186055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146050</xdr:rowOff>
    </xdr:from>
    <xdr:to xmlns:xdr="http://schemas.openxmlformats.org/drawingml/2006/spreadsheetDrawing">
      <xdr:col>102</xdr:col>
      <xdr:colOff>114300</xdr:colOff>
      <xdr:row>40</xdr:row>
      <xdr:rowOff>158115</xdr:rowOff>
    </xdr:to>
    <xdr:cxnSp macro="">
      <xdr:nvCxnSpPr>
        <xdr:cNvPr id="598" name="直線コネクタ 597"/>
        <xdr:cNvCxnSpPr/>
      </xdr:nvCxnSpPr>
      <xdr:spPr>
        <a:xfrm>
          <a:off x="18656300" y="70040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38</xdr:row>
      <xdr:rowOff>100330</xdr:rowOff>
    </xdr:from>
    <xdr:ext cx="594995" cy="255270"/>
    <xdr:sp macro="" textlink="">
      <xdr:nvSpPr>
        <xdr:cNvPr id="599" name="n_1aveValue【一般廃棄物処理施設】&#10;一人当たり有形固定資産（償却資産）額"/>
        <xdr:cNvSpPr txBox="1"/>
      </xdr:nvSpPr>
      <xdr:spPr>
        <a:xfrm>
          <a:off x="21010880" y="66154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38</xdr:row>
      <xdr:rowOff>124460</xdr:rowOff>
    </xdr:from>
    <xdr:ext cx="594995" cy="259080"/>
    <xdr:sp macro="" textlink="">
      <xdr:nvSpPr>
        <xdr:cNvPr id="600" name="n_2aveValue【一般廃棄物処理施設】&#10;一人当たり有形固定資産（償却資産）額"/>
        <xdr:cNvSpPr txBox="1"/>
      </xdr:nvSpPr>
      <xdr:spPr>
        <a:xfrm>
          <a:off x="20134580" y="66395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38</xdr:row>
      <xdr:rowOff>127000</xdr:rowOff>
    </xdr:from>
    <xdr:ext cx="594995" cy="259080"/>
    <xdr:sp macro="" textlink="">
      <xdr:nvSpPr>
        <xdr:cNvPr id="601" name="n_3aveValue【一般廃棄物処理施設】&#10;一人当たり有形固定資産（償却資産）額"/>
        <xdr:cNvSpPr txBox="1"/>
      </xdr:nvSpPr>
      <xdr:spPr>
        <a:xfrm>
          <a:off x="19245580" y="66421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143510</xdr:rowOff>
    </xdr:from>
    <xdr:ext cx="594995" cy="255270"/>
    <xdr:sp macro="" textlink="">
      <xdr:nvSpPr>
        <xdr:cNvPr id="602" name="n_4aveValue【一般廃棄物処理施設】&#10;一人当たり有形固定資産（償却資産）額"/>
        <xdr:cNvSpPr txBox="1"/>
      </xdr:nvSpPr>
      <xdr:spPr>
        <a:xfrm>
          <a:off x="18356580" y="665861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27940</xdr:rowOff>
    </xdr:from>
    <xdr:ext cx="534670" cy="259080"/>
    <xdr:sp macro="" textlink="">
      <xdr:nvSpPr>
        <xdr:cNvPr id="603" name="n_1mainValue【一般廃棄物処理施設】&#10;一人当たり有形固定資産（償却資産）額"/>
        <xdr:cNvSpPr txBox="1"/>
      </xdr:nvSpPr>
      <xdr:spPr>
        <a:xfrm>
          <a:off x="21043265" y="7057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29210</xdr:rowOff>
    </xdr:from>
    <xdr:ext cx="530860" cy="255270"/>
    <xdr:sp macro="" textlink="">
      <xdr:nvSpPr>
        <xdr:cNvPr id="604" name="n_2mainValue【一般廃棄物処理施設】&#10;一人当たり有形固定資産（償却資産）額"/>
        <xdr:cNvSpPr txBox="1"/>
      </xdr:nvSpPr>
      <xdr:spPr>
        <a:xfrm>
          <a:off x="20166965" y="70586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29210</xdr:rowOff>
    </xdr:from>
    <xdr:ext cx="530860" cy="255270"/>
    <xdr:sp macro="" textlink="">
      <xdr:nvSpPr>
        <xdr:cNvPr id="605" name="n_3mainValue【一般廃棄物処理施設】&#10;一人当たり有形固定資産（償却資産）額"/>
        <xdr:cNvSpPr txBox="1"/>
      </xdr:nvSpPr>
      <xdr:spPr>
        <a:xfrm>
          <a:off x="19277965" y="70586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16510</xdr:rowOff>
    </xdr:from>
    <xdr:ext cx="530860" cy="259080"/>
    <xdr:sp macro="" textlink="">
      <xdr:nvSpPr>
        <xdr:cNvPr id="606" name="n_4mainValue【一般廃棄物処理施設】&#10;一人当たり有形固定資産（償却資産）額"/>
        <xdr:cNvSpPr txBox="1"/>
      </xdr:nvSpPr>
      <xdr:spPr>
        <a:xfrm>
          <a:off x="18388965" y="7045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4640" cy="225425"/>
    <xdr:sp macro="" textlink="">
      <xdr:nvSpPr>
        <xdr:cNvPr id="615" name="テキスト ボックス 614"/>
        <xdr:cNvSpPr txBox="1"/>
      </xdr:nvSpPr>
      <xdr:spPr>
        <a:xfrm>
          <a:off x="12407900" y="895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3550" cy="255270"/>
    <xdr:sp macro="" textlink="">
      <xdr:nvSpPr>
        <xdr:cNvPr id="617" name="テキスト ボックス 616"/>
        <xdr:cNvSpPr txBox="1"/>
      </xdr:nvSpPr>
      <xdr:spPr>
        <a:xfrm>
          <a:off x="11978640" y="11287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18" name="直線コネクタ 617"/>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3550" cy="259080"/>
    <xdr:sp macro="" textlink="">
      <xdr:nvSpPr>
        <xdr:cNvPr id="619" name="テキスト ボックス 618"/>
        <xdr:cNvSpPr txBox="1"/>
      </xdr:nvSpPr>
      <xdr:spPr>
        <a:xfrm>
          <a:off x="11978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20" name="直線コネクタ 619"/>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21" name="テキスト ボックス 620"/>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2" name="直線コネクタ 621"/>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5270"/>
    <xdr:sp macro="" textlink="">
      <xdr:nvSpPr>
        <xdr:cNvPr id="623" name="テキスト ボックス 622"/>
        <xdr:cNvSpPr txBox="1"/>
      </xdr:nvSpPr>
      <xdr:spPr>
        <a:xfrm>
          <a:off x="12042775" y="1030795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4" name="直線コネクタ 623"/>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5" name="テキスト ボックス 624"/>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6" name="直線コネクタ 625"/>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5270"/>
    <xdr:sp macro="" textlink="">
      <xdr:nvSpPr>
        <xdr:cNvPr id="627" name="テキスト ボックス 626"/>
        <xdr:cNvSpPr txBox="1"/>
      </xdr:nvSpPr>
      <xdr:spPr>
        <a:xfrm>
          <a:off x="12042775" y="965517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28" name="直線コネクタ 627"/>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5280" cy="259080"/>
    <xdr:sp macro="" textlink="">
      <xdr:nvSpPr>
        <xdr:cNvPr id="629" name="テキスト ボックス 628"/>
        <xdr:cNvSpPr txBox="1"/>
      </xdr:nvSpPr>
      <xdr:spPr>
        <a:xfrm>
          <a:off x="12106910" y="932815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0" name="直線コネクタ 629"/>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99695</xdr:rowOff>
    </xdr:from>
    <xdr:to xmlns:xdr="http://schemas.openxmlformats.org/drawingml/2006/spreadsheetDrawing">
      <xdr:col>85</xdr:col>
      <xdr:colOff>126365</xdr:colOff>
      <xdr:row>64</xdr:row>
      <xdr:rowOff>57150</xdr:rowOff>
    </xdr:to>
    <xdr:cxnSp macro="">
      <xdr:nvCxnSpPr>
        <xdr:cNvPr id="632" name="直線コネクタ 631"/>
        <xdr:cNvCxnSpPr/>
      </xdr:nvCxnSpPr>
      <xdr:spPr>
        <a:xfrm flipV="1">
          <a:off x="16318865" y="9700895"/>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60960</xdr:rowOff>
    </xdr:from>
    <xdr:ext cx="405130" cy="259080"/>
    <xdr:sp macro="" textlink="">
      <xdr:nvSpPr>
        <xdr:cNvPr id="633" name="【保健センター・保健所】&#10;有形固定資産減価償却率最小値テキスト"/>
        <xdr:cNvSpPr txBox="1"/>
      </xdr:nvSpPr>
      <xdr:spPr>
        <a:xfrm>
          <a:off x="16357600" y="11033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57150</xdr:rowOff>
    </xdr:from>
    <xdr:to xmlns:xdr="http://schemas.openxmlformats.org/drawingml/2006/spreadsheetDrawing">
      <xdr:col>86</xdr:col>
      <xdr:colOff>25400</xdr:colOff>
      <xdr:row>64</xdr:row>
      <xdr:rowOff>57150</xdr:rowOff>
    </xdr:to>
    <xdr:cxnSp macro="">
      <xdr:nvCxnSpPr>
        <xdr:cNvPr id="634" name="直線コネクタ 633"/>
        <xdr:cNvCxnSpPr/>
      </xdr:nvCxnSpPr>
      <xdr:spPr>
        <a:xfrm>
          <a:off x="16230600" y="1102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46355</xdr:rowOff>
    </xdr:from>
    <xdr:ext cx="405130" cy="259080"/>
    <xdr:sp macro="" textlink="">
      <xdr:nvSpPr>
        <xdr:cNvPr id="635" name="【保健センター・保健所】&#10;有形固定資産減価償却率最大値テキスト"/>
        <xdr:cNvSpPr txBox="1"/>
      </xdr:nvSpPr>
      <xdr:spPr>
        <a:xfrm>
          <a:off x="16357600" y="9476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99695</xdr:rowOff>
    </xdr:from>
    <xdr:to xmlns:xdr="http://schemas.openxmlformats.org/drawingml/2006/spreadsheetDrawing">
      <xdr:col>86</xdr:col>
      <xdr:colOff>25400</xdr:colOff>
      <xdr:row>56</xdr:row>
      <xdr:rowOff>99695</xdr:rowOff>
    </xdr:to>
    <xdr:cxnSp macro="">
      <xdr:nvCxnSpPr>
        <xdr:cNvPr id="636" name="直線コネクタ 635"/>
        <xdr:cNvCxnSpPr/>
      </xdr:nvCxnSpPr>
      <xdr:spPr>
        <a:xfrm>
          <a:off x="16230600" y="970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13970</xdr:rowOff>
    </xdr:from>
    <xdr:ext cx="405130" cy="259080"/>
    <xdr:sp macro="" textlink="">
      <xdr:nvSpPr>
        <xdr:cNvPr id="637" name="【保健センター・保健所】&#10;有形固定資産減価償却率平均値テキスト"/>
        <xdr:cNvSpPr txBox="1"/>
      </xdr:nvSpPr>
      <xdr:spPr>
        <a:xfrm>
          <a:off x="16357600" y="103009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35560</xdr:rowOff>
    </xdr:from>
    <xdr:to xmlns:xdr="http://schemas.openxmlformats.org/drawingml/2006/spreadsheetDrawing">
      <xdr:col>85</xdr:col>
      <xdr:colOff>177800</xdr:colOff>
      <xdr:row>60</xdr:row>
      <xdr:rowOff>137160</xdr:rowOff>
    </xdr:to>
    <xdr:sp macro="" textlink="">
      <xdr:nvSpPr>
        <xdr:cNvPr id="638" name="フローチャート: 判断 637"/>
        <xdr:cNvSpPr/>
      </xdr:nvSpPr>
      <xdr:spPr>
        <a:xfrm>
          <a:off x="16268700" y="1032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12700</xdr:rowOff>
    </xdr:from>
    <xdr:to xmlns:xdr="http://schemas.openxmlformats.org/drawingml/2006/spreadsheetDrawing">
      <xdr:col>81</xdr:col>
      <xdr:colOff>101600</xdr:colOff>
      <xdr:row>60</xdr:row>
      <xdr:rowOff>114300</xdr:rowOff>
    </xdr:to>
    <xdr:sp macro="" textlink="">
      <xdr:nvSpPr>
        <xdr:cNvPr id="639" name="フローチャート: 判断 638"/>
        <xdr:cNvSpPr/>
      </xdr:nvSpPr>
      <xdr:spPr>
        <a:xfrm>
          <a:off x="15430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17780</xdr:rowOff>
    </xdr:from>
    <xdr:to xmlns:xdr="http://schemas.openxmlformats.org/drawingml/2006/spreadsheetDrawing">
      <xdr:col>76</xdr:col>
      <xdr:colOff>165100</xdr:colOff>
      <xdr:row>60</xdr:row>
      <xdr:rowOff>119380</xdr:rowOff>
    </xdr:to>
    <xdr:sp macro="" textlink="">
      <xdr:nvSpPr>
        <xdr:cNvPr id="640" name="フローチャート: 判断 639"/>
        <xdr:cNvSpPr/>
      </xdr:nvSpPr>
      <xdr:spPr>
        <a:xfrm>
          <a:off x="14541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145415</xdr:rowOff>
    </xdr:from>
    <xdr:to xmlns:xdr="http://schemas.openxmlformats.org/drawingml/2006/spreadsheetDrawing">
      <xdr:col>72</xdr:col>
      <xdr:colOff>38100</xdr:colOff>
      <xdr:row>60</xdr:row>
      <xdr:rowOff>75565</xdr:rowOff>
    </xdr:to>
    <xdr:sp macro="" textlink="">
      <xdr:nvSpPr>
        <xdr:cNvPr id="641" name="フローチャート: 判断 640"/>
        <xdr:cNvSpPr/>
      </xdr:nvSpPr>
      <xdr:spPr>
        <a:xfrm>
          <a:off x="13652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106045</xdr:rowOff>
    </xdr:from>
    <xdr:to xmlns:xdr="http://schemas.openxmlformats.org/drawingml/2006/spreadsheetDrawing">
      <xdr:col>67</xdr:col>
      <xdr:colOff>101600</xdr:colOff>
      <xdr:row>60</xdr:row>
      <xdr:rowOff>36195</xdr:rowOff>
    </xdr:to>
    <xdr:sp macro="" textlink="">
      <xdr:nvSpPr>
        <xdr:cNvPr id="642" name="フローチャート: 判断 641"/>
        <xdr:cNvSpPr/>
      </xdr:nvSpPr>
      <xdr:spPr>
        <a:xfrm>
          <a:off x="12763500" y="1022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5270"/>
    <xdr:sp macro="" textlink="">
      <xdr:nvSpPr>
        <xdr:cNvPr id="643" name="テキスト ボックス 642"/>
        <xdr:cNvSpPr txBox="1"/>
      </xdr:nvSpPr>
      <xdr:spPr>
        <a:xfrm>
          <a:off x="16129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5270"/>
    <xdr:sp macro="" textlink="">
      <xdr:nvSpPr>
        <xdr:cNvPr id="644" name="テキスト ボックス 643"/>
        <xdr:cNvSpPr txBox="1"/>
      </xdr:nvSpPr>
      <xdr:spPr>
        <a:xfrm>
          <a:off x="15290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5270"/>
    <xdr:sp macro="" textlink="">
      <xdr:nvSpPr>
        <xdr:cNvPr id="645" name="テキスト ボックス 644"/>
        <xdr:cNvSpPr txBox="1"/>
      </xdr:nvSpPr>
      <xdr:spPr>
        <a:xfrm>
          <a:off x="14401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5270"/>
    <xdr:sp macro="" textlink="">
      <xdr:nvSpPr>
        <xdr:cNvPr id="646" name="テキスト ボックス 645"/>
        <xdr:cNvSpPr txBox="1"/>
      </xdr:nvSpPr>
      <xdr:spPr>
        <a:xfrm>
          <a:off x="1351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5270"/>
    <xdr:sp macro="" textlink="">
      <xdr:nvSpPr>
        <xdr:cNvPr id="647" name="テキスト ボックス 646"/>
        <xdr:cNvSpPr txBox="1"/>
      </xdr:nvSpPr>
      <xdr:spPr>
        <a:xfrm>
          <a:off x="1262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106045</xdr:rowOff>
    </xdr:from>
    <xdr:to xmlns:xdr="http://schemas.openxmlformats.org/drawingml/2006/spreadsheetDrawing">
      <xdr:col>85</xdr:col>
      <xdr:colOff>177800</xdr:colOff>
      <xdr:row>57</xdr:row>
      <xdr:rowOff>36195</xdr:rowOff>
    </xdr:to>
    <xdr:sp macro="" textlink="">
      <xdr:nvSpPr>
        <xdr:cNvPr id="648" name="楕円 647"/>
        <xdr:cNvSpPr/>
      </xdr:nvSpPr>
      <xdr:spPr>
        <a:xfrm>
          <a:off x="16268700" y="97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20955</xdr:rowOff>
    </xdr:from>
    <xdr:ext cx="405130" cy="255270"/>
    <xdr:sp macro="" textlink="">
      <xdr:nvSpPr>
        <xdr:cNvPr id="649" name="【保健センター・保健所】&#10;有形固定資産減価償却率該当値テキスト"/>
        <xdr:cNvSpPr txBox="1"/>
      </xdr:nvSpPr>
      <xdr:spPr>
        <a:xfrm>
          <a:off x="16357600" y="962215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48895</xdr:rowOff>
    </xdr:from>
    <xdr:to xmlns:xdr="http://schemas.openxmlformats.org/drawingml/2006/spreadsheetDrawing">
      <xdr:col>81</xdr:col>
      <xdr:colOff>101600</xdr:colOff>
      <xdr:row>56</xdr:row>
      <xdr:rowOff>150495</xdr:rowOff>
    </xdr:to>
    <xdr:sp macro="" textlink="">
      <xdr:nvSpPr>
        <xdr:cNvPr id="650" name="楕円 649"/>
        <xdr:cNvSpPr/>
      </xdr:nvSpPr>
      <xdr:spPr>
        <a:xfrm>
          <a:off x="15430500" y="965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99695</xdr:rowOff>
    </xdr:from>
    <xdr:to xmlns:xdr="http://schemas.openxmlformats.org/drawingml/2006/spreadsheetDrawing">
      <xdr:col>85</xdr:col>
      <xdr:colOff>127000</xdr:colOff>
      <xdr:row>56</xdr:row>
      <xdr:rowOff>156845</xdr:rowOff>
    </xdr:to>
    <xdr:cxnSp macro="">
      <xdr:nvCxnSpPr>
        <xdr:cNvPr id="651" name="直線コネクタ 650"/>
        <xdr:cNvCxnSpPr/>
      </xdr:nvCxnSpPr>
      <xdr:spPr>
        <a:xfrm>
          <a:off x="15481300" y="970089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161290</xdr:rowOff>
    </xdr:from>
    <xdr:to xmlns:xdr="http://schemas.openxmlformats.org/drawingml/2006/spreadsheetDrawing">
      <xdr:col>76</xdr:col>
      <xdr:colOff>165100</xdr:colOff>
      <xdr:row>56</xdr:row>
      <xdr:rowOff>91440</xdr:rowOff>
    </xdr:to>
    <xdr:sp macro="" textlink="">
      <xdr:nvSpPr>
        <xdr:cNvPr id="652" name="楕円 651"/>
        <xdr:cNvSpPr/>
      </xdr:nvSpPr>
      <xdr:spPr>
        <a:xfrm>
          <a:off x="14541500" y="95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40640</xdr:rowOff>
    </xdr:from>
    <xdr:to xmlns:xdr="http://schemas.openxmlformats.org/drawingml/2006/spreadsheetDrawing">
      <xdr:col>81</xdr:col>
      <xdr:colOff>50800</xdr:colOff>
      <xdr:row>56</xdr:row>
      <xdr:rowOff>99695</xdr:rowOff>
    </xdr:to>
    <xdr:cxnSp macro="">
      <xdr:nvCxnSpPr>
        <xdr:cNvPr id="653" name="直線コネクタ 652"/>
        <xdr:cNvCxnSpPr/>
      </xdr:nvCxnSpPr>
      <xdr:spPr>
        <a:xfrm>
          <a:off x="14592300" y="964184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104140</xdr:rowOff>
    </xdr:from>
    <xdr:to xmlns:xdr="http://schemas.openxmlformats.org/drawingml/2006/spreadsheetDrawing">
      <xdr:col>72</xdr:col>
      <xdr:colOff>38100</xdr:colOff>
      <xdr:row>56</xdr:row>
      <xdr:rowOff>34290</xdr:rowOff>
    </xdr:to>
    <xdr:sp macro="" textlink="">
      <xdr:nvSpPr>
        <xdr:cNvPr id="654" name="楕円 653"/>
        <xdr:cNvSpPr/>
      </xdr:nvSpPr>
      <xdr:spPr>
        <a:xfrm>
          <a:off x="13652500" y="953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55</xdr:row>
      <xdr:rowOff>154940</xdr:rowOff>
    </xdr:from>
    <xdr:to xmlns:xdr="http://schemas.openxmlformats.org/drawingml/2006/spreadsheetDrawing">
      <xdr:col>76</xdr:col>
      <xdr:colOff>114300</xdr:colOff>
      <xdr:row>56</xdr:row>
      <xdr:rowOff>40640</xdr:rowOff>
    </xdr:to>
    <xdr:cxnSp macro="">
      <xdr:nvCxnSpPr>
        <xdr:cNvPr id="655" name="直線コネクタ 654"/>
        <xdr:cNvCxnSpPr/>
      </xdr:nvCxnSpPr>
      <xdr:spPr>
        <a:xfrm>
          <a:off x="13703300" y="958469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55</xdr:row>
      <xdr:rowOff>46990</xdr:rowOff>
    </xdr:from>
    <xdr:to xmlns:xdr="http://schemas.openxmlformats.org/drawingml/2006/spreadsheetDrawing">
      <xdr:col>67</xdr:col>
      <xdr:colOff>101600</xdr:colOff>
      <xdr:row>55</xdr:row>
      <xdr:rowOff>148590</xdr:rowOff>
    </xdr:to>
    <xdr:sp macro="" textlink="">
      <xdr:nvSpPr>
        <xdr:cNvPr id="656" name="楕円 655"/>
        <xdr:cNvSpPr/>
      </xdr:nvSpPr>
      <xdr:spPr>
        <a:xfrm>
          <a:off x="12763500" y="94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97790</xdr:rowOff>
    </xdr:from>
    <xdr:to xmlns:xdr="http://schemas.openxmlformats.org/drawingml/2006/spreadsheetDrawing">
      <xdr:col>71</xdr:col>
      <xdr:colOff>177800</xdr:colOff>
      <xdr:row>55</xdr:row>
      <xdr:rowOff>154940</xdr:rowOff>
    </xdr:to>
    <xdr:cxnSp macro="">
      <xdr:nvCxnSpPr>
        <xdr:cNvPr id="657" name="直線コネクタ 656"/>
        <xdr:cNvCxnSpPr/>
      </xdr:nvCxnSpPr>
      <xdr:spPr>
        <a:xfrm>
          <a:off x="12814300" y="952754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105410</xdr:rowOff>
    </xdr:from>
    <xdr:ext cx="405130" cy="259080"/>
    <xdr:sp macro="" textlink="">
      <xdr:nvSpPr>
        <xdr:cNvPr id="658" name="n_1aveValue【保健センター・保健所】&#10;有形固定資産減価償却率"/>
        <xdr:cNvSpPr txBox="1"/>
      </xdr:nvSpPr>
      <xdr:spPr>
        <a:xfrm>
          <a:off x="15266035" y="10392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110490</xdr:rowOff>
    </xdr:from>
    <xdr:ext cx="401320" cy="255270"/>
    <xdr:sp macro="" textlink="">
      <xdr:nvSpPr>
        <xdr:cNvPr id="659" name="n_2aveValue【保健センター・保健所】&#10;有形固定資産減価償却率"/>
        <xdr:cNvSpPr txBox="1"/>
      </xdr:nvSpPr>
      <xdr:spPr>
        <a:xfrm>
          <a:off x="14389735" y="1039749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66675</xdr:rowOff>
    </xdr:from>
    <xdr:ext cx="401320" cy="255270"/>
    <xdr:sp macro="" textlink="">
      <xdr:nvSpPr>
        <xdr:cNvPr id="660" name="n_3aveValue【保健センター・保健所】&#10;有形固定資産減価償却率"/>
        <xdr:cNvSpPr txBox="1"/>
      </xdr:nvSpPr>
      <xdr:spPr>
        <a:xfrm>
          <a:off x="13500735" y="103536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27305</xdr:rowOff>
    </xdr:from>
    <xdr:ext cx="401320" cy="259080"/>
    <xdr:sp macro="" textlink="">
      <xdr:nvSpPr>
        <xdr:cNvPr id="661" name="n_4aveValue【保健センター・保健所】&#10;有形固定資産減価償却率"/>
        <xdr:cNvSpPr txBox="1"/>
      </xdr:nvSpPr>
      <xdr:spPr>
        <a:xfrm>
          <a:off x="12611735" y="1031430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54</xdr:row>
      <xdr:rowOff>167005</xdr:rowOff>
    </xdr:from>
    <xdr:ext cx="405130" cy="255270"/>
    <xdr:sp macro="" textlink="">
      <xdr:nvSpPr>
        <xdr:cNvPr id="662" name="n_1mainValue【保健センター・保健所】&#10;有形固定資産減価償却率"/>
        <xdr:cNvSpPr txBox="1"/>
      </xdr:nvSpPr>
      <xdr:spPr>
        <a:xfrm>
          <a:off x="15266035" y="94253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54</xdr:row>
      <xdr:rowOff>107950</xdr:rowOff>
    </xdr:from>
    <xdr:ext cx="401320" cy="259080"/>
    <xdr:sp macro="" textlink="">
      <xdr:nvSpPr>
        <xdr:cNvPr id="663" name="n_2mainValue【保健センター・保健所】&#10;有形固定資産減価償却率"/>
        <xdr:cNvSpPr txBox="1"/>
      </xdr:nvSpPr>
      <xdr:spPr>
        <a:xfrm>
          <a:off x="14389735" y="936625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54</xdr:row>
      <xdr:rowOff>50800</xdr:rowOff>
    </xdr:from>
    <xdr:ext cx="340360" cy="259080"/>
    <xdr:sp macro="" textlink="">
      <xdr:nvSpPr>
        <xdr:cNvPr id="664" name="n_3mainValue【保健センター・保健所】&#10;有形固定資産減価償却率"/>
        <xdr:cNvSpPr txBox="1"/>
      </xdr:nvSpPr>
      <xdr:spPr>
        <a:xfrm>
          <a:off x="13533120" y="93091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53</xdr:row>
      <xdr:rowOff>165100</xdr:rowOff>
    </xdr:from>
    <xdr:ext cx="340360" cy="259080"/>
    <xdr:sp macro="" textlink="">
      <xdr:nvSpPr>
        <xdr:cNvPr id="665" name="n_4mainValue【保健センター・保健所】&#10;有形固定資産減価償却率"/>
        <xdr:cNvSpPr txBox="1"/>
      </xdr:nvSpPr>
      <xdr:spPr>
        <a:xfrm>
          <a:off x="12644120" y="92519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6075" cy="225425"/>
    <xdr:sp macro="" textlink="">
      <xdr:nvSpPr>
        <xdr:cNvPr id="674" name="テキスト ボックス 673"/>
        <xdr:cNvSpPr txBox="1"/>
      </xdr:nvSpPr>
      <xdr:spPr>
        <a:xfrm>
          <a:off x="18249900" y="895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5" name="直線コネクタ 6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3550" cy="259080"/>
    <xdr:sp macro="" textlink="">
      <xdr:nvSpPr>
        <xdr:cNvPr id="677" name="テキスト ボックス 676"/>
        <xdr:cNvSpPr txBox="1"/>
      </xdr:nvSpPr>
      <xdr:spPr>
        <a:xfrm>
          <a:off x="17820640" y="1096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3550" cy="259080"/>
    <xdr:sp macro="" textlink="">
      <xdr:nvSpPr>
        <xdr:cNvPr id="679" name="テキスト ボックス 678"/>
        <xdr:cNvSpPr txBox="1"/>
      </xdr:nvSpPr>
      <xdr:spPr>
        <a:xfrm>
          <a:off x="17820640" y="106343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3550" cy="255270"/>
    <xdr:sp macro="" textlink="">
      <xdr:nvSpPr>
        <xdr:cNvPr id="681" name="テキスト ボックス 680"/>
        <xdr:cNvSpPr txBox="1"/>
      </xdr:nvSpPr>
      <xdr:spPr>
        <a:xfrm>
          <a:off x="17820640" y="1030795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3550" cy="259080"/>
    <xdr:sp macro="" textlink="">
      <xdr:nvSpPr>
        <xdr:cNvPr id="683" name="テキスト ボックス 682"/>
        <xdr:cNvSpPr txBox="1"/>
      </xdr:nvSpPr>
      <xdr:spPr>
        <a:xfrm>
          <a:off x="17820640" y="99815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3550" cy="255270"/>
    <xdr:sp macro="" textlink="">
      <xdr:nvSpPr>
        <xdr:cNvPr id="685" name="テキスト ボックス 684"/>
        <xdr:cNvSpPr txBox="1"/>
      </xdr:nvSpPr>
      <xdr:spPr>
        <a:xfrm>
          <a:off x="17820640" y="965517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3550" cy="259080"/>
    <xdr:sp macro="" textlink="">
      <xdr:nvSpPr>
        <xdr:cNvPr id="687" name="テキスト ボックス 686"/>
        <xdr:cNvSpPr txBox="1"/>
      </xdr:nvSpPr>
      <xdr:spPr>
        <a:xfrm>
          <a:off x="17820640" y="9328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3550" cy="255270"/>
    <xdr:sp macro="" textlink="">
      <xdr:nvSpPr>
        <xdr:cNvPr id="689" name="テキスト ボックス 688"/>
        <xdr:cNvSpPr txBox="1"/>
      </xdr:nvSpPr>
      <xdr:spPr>
        <a:xfrm>
          <a:off x="17820640" y="9001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65405</xdr:rowOff>
    </xdr:from>
    <xdr:to xmlns:xdr="http://schemas.openxmlformats.org/drawingml/2006/spreadsheetDrawing">
      <xdr:col>116</xdr:col>
      <xdr:colOff>62865</xdr:colOff>
      <xdr:row>64</xdr:row>
      <xdr:rowOff>111125</xdr:rowOff>
    </xdr:to>
    <xdr:cxnSp macro="">
      <xdr:nvCxnSpPr>
        <xdr:cNvPr id="691" name="直線コネクタ 690"/>
        <xdr:cNvCxnSpPr/>
      </xdr:nvCxnSpPr>
      <xdr:spPr>
        <a:xfrm flipV="1">
          <a:off x="22160865" y="966660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114935</xdr:rowOff>
    </xdr:from>
    <xdr:ext cx="469900" cy="259080"/>
    <xdr:sp macro="" textlink="">
      <xdr:nvSpPr>
        <xdr:cNvPr id="692" name="【保健センター・保健所】&#10;一人当たり面積最小値テキスト"/>
        <xdr:cNvSpPr txBox="1"/>
      </xdr:nvSpPr>
      <xdr:spPr>
        <a:xfrm>
          <a:off x="22199600" y="1108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111125</xdr:rowOff>
    </xdr:from>
    <xdr:to xmlns:xdr="http://schemas.openxmlformats.org/drawingml/2006/spreadsheetDrawing">
      <xdr:col>116</xdr:col>
      <xdr:colOff>152400</xdr:colOff>
      <xdr:row>64</xdr:row>
      <xdr:rowOff>111125</xdr:rowOff>
    </xdr:to>
    <xdr:cxnSp macro="">
      <xdr:nvCxnSpPr>
        <xdr:cNvPr id="693" name="直線コネクタ 692"/>
        <xdr:cNvCxnSpPr/>
      </xdr:nvCxnSpPr>
      <xdr:spPr>
        <a:xfrm>
          <a:off x="22072600" y="1108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12065</xdr:rowOff>
    </xdr:from>
    <xdr:ext cx="469900" cy="259080"/>
    <xdr:sp macro="" textlink="">
      <xdr:nvSpPr>
        <xdr:cNvPr id="694" name="【保健センター・保健所】&#10;一人当たり面積最大値テキスト"/>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65405</xdr:rowOff>
    </xdr:from>
    <xdr:to xmlns:xdr="http://schemas.openxmlformats.org/drawingml/2006/spreadsheetDrawing">
      <xdr:col>116</xdr:col>
      <xdr:colOff>152400</xdr:colOff>
      <xdr:row>56</xdr:row>
      <xdr:rowOff>65405</xdr:rowOff>
    </xdr:to>
    <xdr:cxnSp macro="">
      <xdr:nvCxnSpPr>
        <xdr:cNvPr id="695" name="直線コネクタ 694"/>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74930</xdr:rowOff>
    </xdr:from>
    <xdr:ext cx="469900" cy="255270"/>
    <xdr:sp macro="" textlink="">
      <xdr:nvSpPr>
        <xdr:cNvPr id="696" name="【保健センター・保健所】&#10;一人当たり面積平均値テキスト"/>
        <xdr:cNvSpPr txBox="1"/>
      </xdr:nvSpPr>
      <xdr:spPr>
        <a:xfrm>
          <a:off x="22199600" y="1070483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52070</xdr:rowOff>
    </xdr:from>
    <xdr:to xmlns:xdr="http://schemas.openxmlformats.org/drawingml/2006/spreadsheetDrawing">
      <xdr:col>116</xdr:col>
      <xdr:colOff>114300</xdr:colOff>
      <xdr:row>63</xdr:row>
      <xdr:rowOff>153670</xdr:rowOff>
    </xdr:to>
    <xdr:sp macro="" textlink="">
      <xdr:nvSpPr>
        <xdr:cNvPr id="697" name="フローチャート: 判断 696"/>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55245</xdr:rowOff>
    </xdr:from>
    <xdr:to xmlns:xdr="http://schemas.openxmlformats.org/drawingml/2006/spreadsheetDrawing">
      <xdr:col>112</xdr:col>
      <xdr:colOff>38100</xdr:colOff>
      <xdr:row>63</xdr:row>
      <xdr:rowOff>156845</xdr:rowOff>
    </xdr:to>
    <xdr:sp macro="" textlink="">
      <xdr:nvSpPr>
        <xdr:cNvPr id="698" name="フローチャート: 判断 697"/>
        <xdr:cNvSpPr/>
      </xdr:nvSpPr>
      <xdr:spPr>
        <a:xfrm>
          <a:off x="21272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52070</xdr:rowOff>
    </xdr:from>
    <xdr:to xmlns:xdr="http://schemas.openxmlformats.org/drawingml/2006/spreadsheetDrawing">
      <xdr:col>107</xdr:col>
      <xdr:colOff>101600</xdr:colOff>
      <xdr:row>63</xdr:row>
      <xdr:rowOff>153670</xdr:rowOff>
    </xdr:to>
    <xdr:sp macro="" textlink="">
      <xdr:nvSpPr>
        <xdr:cNvPr id="699" name="フローチャート: 判断 698"/>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55245</xdr:rowOff>
    </xdr:from>
    <xdr:to xmlns:xdr="http://schemas.openxmlformats.org/drawingml/2006/spreadsheetDrawing">
      <xdr:col>102</xdr:col>
      <xdr:colOff>165100</xdr:colOff>
      <xdr:row>63</xdr:row>
      <xdr:rowOff>156845</xdr:rowOff>
    </xdr:to>
    <xdr:sp macro="" textlink="">
      <xdr:nvSpPr>
        <xdr:cNvPr id="700" name="フローチャート: 判断 699"/>
        <xdr:cNvSpPr/>
      </xdr:nvSpPr>
      <xdr:spPr>
        <a:xfrm>
          <a:off x="19494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65405</xdr:rowOff>
    </xdr:from>
    <xdr:to xmlns:xdr="http://schemas.openxmlformats.org/drawingml/2006/spreadsheetDrawing">
      <xdr:col>98</xdr:col>
      <xdr:colOff>38100</xdr:colOff>
      <xdr:row>63</xdr:row>
      <xdr:rowOff>167005</xdr:rowOff>
    </xdr:to>
    <xdr:sp macro="" textlink="">
      <xdr:nvSpPr>
        <xdr:cNvPr id="701" name="フローチャート: 判断 700"/>
        <xdr:cNvSpPr/>
      </xdr:nvSpPr>
      <xdr:spPr>
        <a:xfrm>
          <a:off x="18605500" y="1086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5270"/>
    <xdr:sp macro="" textlink="">
      <xdr:nvSpPr>
        <xdr:cNvPr id="702" name="テキスト ボックス 701"/>
        <xdr:cNvSpPr txBox="1"/>
      </xdr:nvSpPr>
      <xdr:spPr>
        <a:xfrm>
          <a:off x="219710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5270"/>
    <xdr:sp macro="" textlink="">
      <xdr:nvSpPr>
        <xdr:cNvPr id="703" name="テキスト ボックス 702"/>
        <xdr:cNvSpPr txBox="1"/>
      </xdr:nvSpPr>
      <xdr:spPr>
        <a:xfrm>
          <a:off x="21132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5270"/>
    <xdr:sp macro="" textlink="">
      <xdr:nvSpPr>
        <xdr:cNvPr id="704" name="テキスト ボックス 703"/>
        <xdr:cNvSpPr txBox="1"/>
      </xdr:nvSpPr>
      <xdr:spPr>
        <a:xfrm>
          <a:off x="20243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5270"/>
    <xdr:sp macro="" textlink="">
      <xdr:nvSpPr>
        <xdr:cNvPr id="705" name="テキスト ボックス 704"/>
        <xdr:cNvSpPr txBox="1"/>
      </xdr:nvSpPr>
      <xdr:spPr>
        <a:xfrm>
          <a:off x="19354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5270"/>
    <xdr:sp macro="" textlink="">
      <xdr:nvSpPr>
        <xdr:cNvPr id="706" name="テキスト ボックス 705"/>
        <xdr:cNvSpPr txBox="1"/>
      </xdr:nvSpPr>
      <xdr:spPr>
        <a:xfrm>
          <a:off x="18465800" y="11427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65405</xdr:rowOff>
    </xdr:from>
    <xdr:to xmlns:xdr="http://schemas.openxmlformats.org/drawingml/2006/spreadsheetDrawing">
      <xdr:col>116</xdr:col>
      <xdr:colOff>114300</xdr:colOff>
      <xdr:row>63</xdr:row>
      <xdr:rowOff>167005</xdr:rowOff>
    </xdr:to>
    <xdr:sp macro="" textlink="">
      <xdr:nvSpPr>
        <xdr:cNvPr id="707" name="楕円 706"/>
        <xdr:cNvSpPr/>
      </xdr:nvSpPr>
      <xdr:spPr>
        <a:xfrm>
          <a:off x="221107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43815</xdr:rowOff>
    </xdr:from>
    <xdr:ext cx="469900" cy="255270"/>
    <xdr:sp macro="" textlink="">
      <xdr:nvSpPr>
        <xdr:cNvPr id="708" name="【保健センター・保健所】&#10;一人当たり面積該当値テキスト"/>
        <xdr:cNvSpPr txBox="1"/>
      </xdr:nvSpPr>
      <xdr:spPr>
        <a:xfrm>
          <a:off x="22199600" y="108451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65405</xdr:rowOff>
    </xdr:from>
    <xdr:to xmlns:xdr="http://schemas.openxmlformats.org/drawingml/2006/spreadsheetDrawing">
      <xdr:col>112</xdr:col>
      <xdr:colOff>38100</xdr:colOff>
      <xdr:row>63</xdr:row>
      <xdr:rowOff>167005</xdr:rowOff>
    </xdr:to>
    <xdr:sp macro="" textlink="">
      <xdr:nvSpPr>
        <xdr:cNvPr id="709" name="楕円 708"/>
        <xdr:cNvSpPr/>
      </xdr:nvSpPr>
      <xdr:spPr>
        <a:xfrm>
          <a:off x="21272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116205</xdr:rowOff>
    </xdr:from>
    <xdr:to xmlns:xdr="http://schemas.openxmlformats.org/drawingml/2006/spreadsheetDrawing">
      <xdr:col>116</xdr:col>
      <xdr:colOff>63500</xdr:colOff>
      <xdr:row>63</xdr:row>
      <xdr:rowOff>116205</xdr:rowOff>
    </xdr:to>
    <xdr:cxnSp macro="">
      <xdr:nvCxnSpPr>
        <xdr:cNvPr id="710" name="直線コネクタ 709"/>
        <xdr:cNvCxnSpPr/>
      </xdr:nvCxnSpPr>
      <xdr:spPr>
        <a:xfrm>
          <a:off x="21323300" y="109175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65405</xdr:rowOff>
    </xdr:from>
    <xdr:to xmlns:xdr="http://schemas.openxmlformats.org/drawingml/2006/spreadsheetDrawing">
      <xdr:col>107</xdr:col>
      <xdr:colOff>101600</xdr:colOff>
      <xdr:row>63</xdr:row>
      <xdr:rowOff>167005</xdr:rowOff>
    </xdr:to>
    <xdr:sp macro="" textlink="">
      <xdr:nvSpPr>
        <xdr:cNvPr id="711" name="楕円 710"/>
        <xdr:cNvSpPr/>
      </xdr:nvSpPr>
      <xdr:spPr>
        <a:xfrm>
          <a:off x="20383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116205</xdr:rowOff>
    </xdr:from>
    <xdr:to xmlns:xdr="http://schemas.openxmlformats.org/drawingml/2006/spreadsheetDrawing">
      <xdr:col>111</xdr:col>
      <xdr:colOff>177800</xdr:colOff>
      <xdr:row>63</xdr:row>
      <xdr:rowOff>116205</xdr:rowOff>
    </xdr:to>
    <xdr:cxnSp macro="">
      <xdr:nvCxnSpPr>
        <xdr:cNvPr id="712" name="直線コネクタ 711"/>
        <xdr:cNvCxnSpPr/>
      </xdr:nvCxnSpPr>
      <xdr:spPr>
        <a:xfrm>
          <a:off x="20434300" y="109175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65405</xdr:rowOff>
    </xdr:from>
    <xdr:to xmlns:xdr="http://schemas.openxmlformats.org/drawingml/2006/spreadsheetDrawing">
      <xdr:col>102</xdr:col>
      <xdr:colOff>165100</xdr:colOff>
      <xdr:row>63</xdr:row>
      <xdr:rowOff>167005</xdr:rowOff>
    </xdr:to>
    <xdr:sp macro="" textlink="">
      <xdr:nvSpPr>
        <xdr:cNvPr id="713" name="楕円 712"/>
        <xdr:cNvSpPr/>
      </xdr:nvSpPr>
      <xdr:spPr>
        <a:xfrm>
          <a:off x="19494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116205</xdr:rowOff>
    </xdr:from>
    <xdr:to xmlns:xdr="http://schemas.openxmlformats.org/drawingml/2006/spreadsheetDrawing">
      <xdr:col>107</xdr:col>
      <xdr:colOff>50800</xdr:colOff>
      <xdr:row>63</xdr:row>
      <xdr:rowOff>116205</xdr:rowOff>
    </xdr:to>
    <xdr:cxnSp macro="">
      <xdr:nvCxnSpPr>
        <xdr:cNvPr id="714" name="直線コネクタ 713"/>
        <xdr:cNvCxnSpPr/>
      </xdr:nvCxnSpPr>
      <xdr:spPr>
        <a:xfrm>
          <a:off x="19545300" y="109175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68580</xdr:rowOff>
    </xdr:from>
    <xdr:to xmlns:xdr="http://schemas.openxmlformats.org/drawingml/2006/spreadsheetDrawing">
      <xdr:col>98</xdr:col>
      <xdr:colOff>38100</xdr:colOff>
      <xdr:row>63</xdr:row>
      <xdr:rowOff>170180</xdr:rowOff>
    </xdr:to>
    <xdr:sp macro="" textlink="">
      <xdr:nvSpPr>
        <xdr:cNvPr id="715" name="楕円 714"/>
        <xdr:cNvSpPr/>
      </xdr:nvSpPr>
      <xdr:spPr>
        <a:xfrm>
          <a:off x="186055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116205</xdr:rowOff>
    </xdr:from>
    <xdr:to xmlns:xdr="http://schemas.openxmlformats.org/drawingml/2006/spreadsheetDrawing">
      <xdr:col>102</xdr:col>
      <xdr:colOff>114300</xdr:colOff>
      <xdr:row>63</xdr:row>
      <xdr:rowOff>119380</xdr:rowOff>
    </xdr:to>
    <xdr:cxnSp macro="">
      <xdr:nvCxnSpPr>
        <xdr:cNvPr id="716" name="直線コネクタ 715"/>
        <xdr:cNvCxnSpPr/>
      </xdr:nvCxnSpPr>
      <xdr:spPr>
        <a:xfrm flipV="1">
          <a:off x="18656300" y="109175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1905</xdr:rowOff>
    </xdr:from>
    <xdr:ext cx="469900" cy="259080"/>
    <xdr:sp macro="" textlink="">
      <xdr:nvSpPr>
        <xdr:cNvPr id="717" name="n_1aveValue【保健センター・保健所】&#10;一人当たり面積"/>
        <xdr:cNvSpPr txBox="1"/>
      </xdr:nvSpPr>
      <xdr:spPr>
        <a:xfrm>
          <a:off x="21075650" y="10631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170180</xdr:rowOff>
    </xdr:from>
    <xdr:ext cx="466090" cy="259080"/>
    <xdr:sp macro="" textlink="">
      <xdr:nvSpPr>
        <xdr:cNvPr id="718" name="n_2aveValue【保健センター・保健所】&#10;一人当たり面積"/>
        <xdr:cNvSpPr txBox="1"/>
      </xdr:nvSpPr>
      <xdr:spPr>
        <a:xfrm>
          <a:off x="20199350" y="10628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1905</xdr:rowOff>
    </xdr:from>
    <xdr:ext cx="466090" cy="259080"/>
    <xdr:sp macro="" textlink="">
      <xdr:nvSpPr>
        <xdr:cNvPr id="719" name="n_3aveValue【保健センター・保健所】&#10;一人当たり面積"/>
        <xdr:cNvSpPr txBox="1"/>
      </xdr:nvSpPr>
      <xdr:spPr>
        <a:xfrm>
          <a:off x="19310350" y="1063180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12065</xdr:rowOff>
    </xdr:from>
    <xdr:ext cx="466090" cy="259080"/>
    <xdr:sp macro="" textlink="">
      <xdr:nvSpPr>
        <xdr:cNvPr id="720" name="n_4aveValue【保健センター・保健所】&#10;一人当たり面積"/>
        <xdr:cNvSpPr txBox="1"/>
      </xdr:nvSpPr>
      <xdr:spPr>
        <a:xfrm>
          <a:off x="18421350" y="106419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158115</xdr:rowOff>
    </xdr:from>
    <xdr:ext cx="469900" cy="255270"/>
    <xdr:sp macro="" textlink="">
      <xdr:nvSpPr>
        <xdr:cNvPr id="721" name="n_1mainValue【保健センター・保健所】&#10;一人当たり面積"/>
        <xdr:cNvSpPr txBox="1"/>
      </xdr:nvSpPr>
      <xdr:spPr>
        <a:xfrm>
          <a:off x="21075650" y="109594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158115</xdr:rowOff>
    </xdr:from>
    <xdr:ext cx="466090" cy="255270"/>
    <xdr:sp macro="" textlink="">
      <xdr:nvSpPr>
        <xdr:cNvPr id="722" name="n_2mainValue【保健センター・保健所】&#10;一人当たり面積"/>
        <xdr:cNvSpPr txBox="1"/>
      </xdr:nvSpPr>
      <xdr:spPr>
        <a:xfrm>
          <a:off x="20199350" y="109594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158115</xdr:rowOff>
    </xdr:from>
    <xdr:ext cx="466090" cy="255270"/>
    <xdr:sp macro="" textlink="">
      <xdr:nvSpPr>
        <xdr:cNvPr id="723" name="n_3mainValue【保健センター・保健所】&#10;一人当たり面積"/>
        <xdr:cNvSpPr txBox="1"/>
      </xdr:nvSpPr>
      <xdr:spPr>
        <a:xfrm>
          <a:off x="19310350" y="109594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161290</xdr:rowOff>
    </xdr:from>
    <xdr:ext cx="466090" cy="259080"/>
    <xdr:sp macro="" textlink="">
      <xdr:nvSpPr>
        <xdr:cNvPr id="724" name="n_4mainValue【保健センター・保健所】&#10;一人当たり面積"/>
        <xdr:cNvSpPr txBox="1"/>
      </xdr:nvSpPr>
      <xdr:spPr>
        <a:xfrm>
          <a:off x="18421350" y="109626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4640" cy="221615"/>
    <xdr:sp macro="" textlink="">
      <xdr:nvSpPr>
        <xdr:cNvPr id="733" name="テキスト ボックス 732"/>
        <xdr:cNvSpPr txBox="1"/>
      </xdr:nvSpPr>
      <xdr:spPr>
        <a:xfrm>
          <a:off x="12407900" y="12763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3550" cy="259080"/>
    <xdr:sp macro="" textlink="">
      <xdr:nvSpPr>
        <xdr:cNvPr id="735" name="テキスト ボックス 734"/>
        <xdr:cNvSpPr txBox="1"/>
      </xdr:nvSpPr>
      <xdr:spPr>
        <a:xfrm>
          <a:off x="11978640" y="1509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6" name="直線コネクタ 7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3550" cy="255270"/>
    <xdr:sp macro="" textlink="">
      <xdr:nvSpPr>
        <xdr:cNvPr id="737" name="テキスト ボックス 736"/>
        <xdr:cNvSpPr txBox="1"/>
      </xdr:nvSpPr>
      <xdr:spPr>
        <a:xfrm>
          <a:off x="11978640" y="1471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8" name="直線コネクタ 7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9" name="テキスト ボックス 7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0" name="直線コネクタ 7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1" name="テキスト ボックス 7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5270"/>
    <xdr:sp macro="" textlink="">
      <xdr:nvSpPr>
        <xdr:cNvPr id="743" name="テキスト ボックス 742"/>
        <xdr:cNvSpPr txBox="1"/>
      </xdr:nvSpPr>
      <xdr:spPr>
        <a:xfrm>
          <a:off x="12042775" y="1357376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4" name="直線コネクタ 7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5" name="テキスト ボックス 7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5280" cy="259080"/>
    <xdr:sp macro="" textlink="">
      <xdr:nvSpPr>
        <xdr:cNvPr id="747" name="テキスト ボックス 746"/>
        <xdr:cNvSpPr txBox="1"/>
      </xdr:nvSpPr>
      <xdr:spPr>
        <a:xfrm>
          <a:off x="12106910" y="12811760"/>
          <a:ext cx="335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59055</xdr:rowOff>
    </xdr:from>
    <xdr:to xmlns:xdr="http://schemas.openxmlformats.org/drawingml/2006/spreadsheetDrawing">
      <xdr:col>85</xdr:col>
      <xdr:colOff>126365</xdr:colOff>
      <xdr:row>86</xdr:row>
      <xdr:rowOff>74930</xdr:rowOff>
    </xdr:to>
    <xdr:cxnSp macro="">
      <xdr:nvCxnSpPr>
        <xdr:cNvPr id="749" name="直線コネクタ 748"/>
        <xdr:cNvCxnSpPr/>
      </xdr:nvCxnSpPr>
      <xdr:spPr>
        <a:xfrm flipV="1">
          <a:off x="16318865" y="1343215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78105</xdr:rowOff>
    </xdr:from>
    <xdr:ext cx="405130" cy="255270"/>
    <xdr:sp macro="" textlink="">
      <xdr:nvSpPr>
        <xdr:cNvPr id="750" name="【消防施設】&#10;有形固定資産減価償却率最小値テキスト"/>
        <xdr:cNvSpPr txBox="1"/>
      </xdr:nvSpPr>
      <xdr:spPr>
        <a:xfrm>
          <a:off x="16357600" y="148228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74930</xdr:rowOff>
    </xdr:from>
    <xdr:to xmlns:xdr="http://schemas.openxmlformats.org/drawingml/2006/spreadsheetDrawing">
      <xdr:col>86</xdr:col>
      <xdr:colOff>25400</xdr:colOff>
      <xdr:row>86</xdr:row>
      <xdr:rowOff>74930</xdr:rowOff>
    </xdr:to>
    <xdr:cxnSp macro="">
      <xdr:nvCxnSpPr>
        <xdr:cNvPr id="751" name="直線コネクタ 750"/>
        <xdr:cNvCxnSpPr/>
      </xdr:nvCxnSpPr>
      <xdr:spPr>
        <a:xfrm>
          <a:off x="162306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6350</xdr:rowOff>
    </xdr:from>
    <xdr:ext cx="405130" cy="255270"/>
    <xdr:sp macro="" textlink="">
      <xdr:nvSpPr>
        <xdr:cNvPr id="752" name="【消防施設】&#10;有形固定資産減価償却率最大値テキスト"/>
        <xdr:cNvSpPr txBox="1"/>
      </xdr:nvSpPr>
      <xdr:spPr>
        <a:xfrm>
          <a:off x="16357600" y="13208000"/>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59055</xdr:rowOff>
    </xdr:from>
    <xdr:to xmlns:xdr="http://schemas.openxmlformats.org/drawingml/2006/spreadsheetDrawing">
      <xdr:col>86</xdr:col>
      <xdr:colOff>25400</xdr:colOff>
      <xdr:row>78</xdr:row>
      <xdr:rowOff>59055</xdr:rowOff>
    </xdr:to>
    <xdr:cxnSp macro="">
      <xdr:nvCxnSpPr>
        <xdr:cNvPr id="753" name="直線コネクタ 752"/>
        <xdr:cNvCxnSpPr/>
      </xdr:nvCxnSpPr>
      <xdr:spPr>
        <a:xfrm>
          <a:off x="16230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52070</xdr:rowOff>
    </xdr:from>
    <xdr:ext cx="405130" cy="255270"/>
    <xdr:sp macro="" textlink="">
      <xdr:nvSpPr>
        <xdr:cNvPr id="754" name="【消防施設】&#10;有形固定資産減価償却率平均値テキスト"/>
        <xdr:cNvSpPr txBox="1"/>
      </xdr:nvSpPr>
      <xdr:spPr>
        <a:xfrm>
          <a:off x="16357600" y="14110970"/>
          <a:ext cx="40513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73025</xdr:rowOff>
    </xdr:from>
    <xdr:to xmlns:xdr="http://schemas.openxmlformats.org/drawingml/2006/spreadsheetDrawing">
      <xdr:col>85</xdr:col>
      <xdr:colOff>177800</xdr:colOff>
      <xdr:row>83</xdr:row>
      <xdr:rowOff>3175</xdr:rowOff>
    </xdr:to>
    <xdr:sp macro="" textlink="">
      <xdr:nvSpPr>
        <xdr:cNvPr id="755" name="フローチャート: 判断 754"/>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57785</xdr:rowOff>
    </xdr:from>
    <xdr:to xmlns:xdr="http://schemas.openxmlformats.org/drawingml/2006/spreadsheetDrawing">
      <xdr:col>81</xdr:col>
      <xdr:colOff>101600</xdr:colOff>
      <xdr:row>82</xdr:row>
      <xdr:rowOff>159385</xdr:rowOff>
    </xdr:to>
    <xdr:sp macro="" textlink="">
      <xdr:nvSpPr>
        <xdr:cNvPr id="756" name="フローチャート: 判断 755"/>
        <xdr:cNvSpPr/>
      </xdr:nvSpPr>
      <xdr:spPr>
        <a:xfrm>
          <a:off x="15430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33020</xdr:rowOff>
    </xdr:from>
    <xdr:to xmlns:xdr="http://schemas.openxmlformats.org/drawingml/2006/spreadsheetDrawing">
      <xdr:col>76</xdr:col>
      <xdr:colOff>165100</xdr:colOff>
      <xdr:row>82</xdr:row>
      <xdr:rowOff>134620</xdr:rowOff>
    </xdr:to>
    <xdr:sp macro="" textlink="">
      <xdr:nvSpPr>
        <xdr:cNvPr id="757" name="フローチャート: 判断 756"/>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158750</xdr:rowOff>
    </xdr:from>
    <xdr:to xmlns:xdr="http://schemas.openxmlformats.org/drawingml/2006/spreadsheetDrawing">
      <xdr:col>72</xdr:col>
      <xdr:colOff>38100</xdr:colOff>
      <xdr:row>82</xdr:row>
      <xdr:rowOff>88900</xdr:rowOff>
    </xdr:to>
    <xdr:sp macro="" textlink="">
      <xdr:nvSpPr>
        <xdr:cNvPr id="758" name="フローチャート: 判断 757"/>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153035</xdr:rowOff>
    </xdr:from>
    <xdr:to xmlns:xdr="http://schemas.openxmlformats.org/drawingml/2006/spreadsheetDrawing">
      <xdr:col>67</xdr:col>
      <xdr:colOff>101600</xdr:colOff>
      <xdr:row>82</xdr:row>
      <xdr:rowOff>83185</xdr:rowOff>
    </xdr:to>
    <xdr:sp macro="" textlink="">
      <xdr:nvSpPr>
        <xdr:cNvPr id="759" name="フローチャート: 判断 758"/>
        <xdr:cNvSpPr/>
      </xdr:nvSpPr>
      <xdr:spPr>
        <a:xfrm>
          <a:off x="12763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124460</xdr:rowOff>
    </xdr:from>
    <xdr:to xmlns:xdr="http://schemas.openxmlformats.org/drawingml/2006/spreadsheetDrawing">
      <xdr:col>85</xdr:col>
      <xdr:colOff>177800</xdr:colOff>
      <xdr:row>79</xdr:row>
      <xdr:rowOff>54610</xdr:rowOff>
    </xdr:to>
    <xdr:sp macro="" textlink="">
      <xdr:nvSpPr>
        <xdr:cNvPr id="765" name="楕円 764"/>
        <xdr:cNvSpPr/>
      </xdr:nvSpPr>
      <xdr:spPr>
        <a:xfrm>
          <a:off x="16268700" y="134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39370</xdr:rowOff>
    </xdr:from>
    <xdr:ext cx="405130" cy="259080"/>
    <xdr:sp macro="" textlink="">
      <xdr:nvSpPr>
        <xdr:cNvPr id="766" name="【消防施設】&#10;有形固定資産減価償却率該当値テキスト"/>
        <xdr:cNvSpPr txBox="1"/>
      </xdr:nvSpPr>
      <xdr:spPr>
        <a:xfrm>
          <a:off x="16357600" y="13412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84455</xdr:rowOff>
    </xdr:from>
    <xdr:to xmlns:xdr="http://schemas.openxmlformats.org/drawingml/2006/spreadsheetDrawing">
      <xdr:col>81</xdr:col>
      <xdr:colOff>101600</xdr:colOff>
      <xdr:row>79</xdr:row>
      <xdr:rowOff>14605</xdr:rowOff>
    </xdr:to>
    <xdr:sp macro="" textlink="">
      <xdr:nvSpPr>
        <xdr:cNvPr id="767" name="楕円 766"/>
        <xdr:cNvSpPr/>
      </xdr:nvSpPr>
      <xdr:spPr>
        <a:xfrm>
          <a:off x="154305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78</xdr:row>
      <xdr:rowOff>135255</xdr:rowOff>
    </xdr:from>
    <xdr:to xmlns:xdr="http://schemas.openxmlformats.org/drawingml/2006/spreadsheetDrawing">
      <xdr:col>85</xdr:col>
      <xdr:colOff>127000</xdr:colOff>
      <xdr:row>79</xdr:row>
      <xdr:rowOff>3810</xdr:rowOff>
    </xdr:to>
    <xdr:cxnSp macro="">
      <xdr:nvCxnSpPr>
        <xdr:cNvPr id="768" name="直線コネクタ 767"/>
        <xdr:cNvCxnSpPr/>
      </xdr:nvCxnSpPr>
      <xdr:spPr>
        <a:xfrm>
          <a:off x="15481300" y="13508355"/>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168275</xdr:rowOff>
    </xdr:from>
    <xdr:to xmlns:xdr="http://schemas.openxmlformats.org/drawingml/2006/spreadsheetDrawing">
      <xdr:col>76</xdr:col>
      <xdr:colOff>165100</xdr:colOff>
      <xdr:row>78</xdr:row>
      <xdr:rowOff>98425</xdr:rowOff>
    </xdr:to>
    <xdr:sp macro="" textlink="">
      <xdr:nvSpPr>
        <xdr:cNvPr id="769" name="楕円 768"/>
        <xdr:cNvSpPr/>
      </xdr:nvSpPr>
      <xdr:spPr>
        <a:xfrm>
          <a:off x="14541500" y="133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47625</xdr:rowOff>
    </xdr:from>
    <xdr:to xmlns:xdr="http://schemas.openxmlformats.org/drawingml/2006/spreadsheetDrawing">
      <xdr:col>81</xdr:col>
      <xdr:colOff>50800</xdr:colOff>
      <xdr:row>78</xdr:row>
      <xdr:rowOff>135255</xdr:rowOff>
    </xdr:to>
    <xdr:cxnSp macro="">
      <xdr:nvCxnSpPr>
        <xdr:cNvPr id="770" name="直線コネクタ 769"/>
        <xdr:cNvCxnSpPr/>
      </xdr:nvCxnSpPr>
      <xdr:spPr>
        <a:xfrm>
          <a:off x="14592300" y="13420725"/>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82550</xdr:rowOff>
    </xdr:from>
    <xdr:to xmlns:xdr="http://schemas.openxmlformats.org/drawingml/2006/spreadsheetDrawing">
      <xdr:col>72</xdr:col>
      <xdr:colOff>38100</xdr:colOff>
      <xdr:row>78</xdr:row>
      <xdr:rowOff>12700</xdr:rowOff>
    </xdr:to>
    <xdr:sp macro="" textlink="">
      <xdr:nvSpPr>
        <xdr:cNvPr id="771" name="楕円 770"/>
        <xdr:cNvSpPr/>
      </xdr:nvSpPr>
      <xdr:spPr>
        <a:xfrm>
          <a:off x="13652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77</xdr:row>
      <xdr:rowOff>133350</xdr:rowOff>
    </xdr:from>
    <xdr:to xmlns:xdr="http://schemas.openxmlformats.org/drawingml/2006/spreadsheetDrawing">
      <xdr:col>76</xdr:col>
      <xdr:colOff>114300</xdr:colOff>
      <xdr:row>78</xdr:row>
      <xdr:rowOff>47625</xdr:rowOff>
    </xdr:to>
    <xdr:cxnSp macro="">
      <xdr:nvCxnSpPr>
        <xdr:cNvPr id="772" name="直線コネクタ 771"/>
        <xdr:cNvCxnSpPr/>
      </xdr:nvCxnSpPr>
      <xdr:spPr>
        <a:xfrm>
          <a:off x="13703300" y="1333500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78</xdr:row>
      <xdr:rowOff>52070</xdr:rowOff>
    </xdr:from>
    <xdr:to xmlns:xdr="http://schemas.openxmlformats.org/drawingml/2006/spreadsheetDrawing">
      <xdr:col>67</xdr:col>
      <xdr:colOff>101600</xdr:colOff>
      <xdr:row>78</xdr:row>
      <xdr:rowOff>153670</xdr:rowOff>
    </xdr:to>
    <xdr:sp macro="" textlink="">
      <xdr:nvSpPr>
        <xdr:cNvPr id="773" name="楕円 772"/>
        <xdr:cNvSpPr/>
      </xdr:nvSpPr>
      <xdr:spPr>
        <a:xfrm>
          <a:off x="12763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77</xdr:row>
      <xdr:rowOff>133350</xdr:rowOff>
    </xdr:from>
    <xdr:to xmlns:xdr="http://schemas.openxmlformats.org/drawingml/2006/spreadsheetDrawing">
      <xdr:col>71</xdr:col>
      <xdr:colOff>177800</xdr:colOff>
      <xdr:row>78</xdr:row>
      <xdr:rowOff>102870</xdr:rowOff>
    </xdr:to>
    <xdr:cxnSp macro="">
      <xdr:nvCxnSpPr>
        <xdr:cNvPr id="774" name="直線コネクタ 773"/>
        <xdr:cNvCxnSpPr/>
      </xdr:nvCxnSpPr>
      <xdr:spPr>
        <a:xfrm flipV="1">
          <a:off x="12814300" y="13335000"/>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150495</xdr:rowOff>
    </xdr:from>
    <xdr:ext cx="405130" cy="259080"/>
    <xdr:sp macro="" textlink="">
      <xdr:nvSpPr>
        <xdr:cNvPr id="775" name="n_1aveValue【消防施設】&#10;有形固定資産減価償却率"/>
        <xdr:cNvSpPr txBox="1"/>
      </xdr:nvSpPr>
      <xdr:spPr>
        <a:xfrm>
          <a:off x="15266035" y="14209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125730</xdr:rowOff>
    </xdr:from>
    <xdr:ext cx="401320" cy="259080"/>
    <xdr:sp macro="" textlink="">
      <xdr:nvSpPr>
        <xdr:cNvPr id="776" name="n_2aveValue【消防施設】&#10;有形固定資産減価償却率"/>
        <xdr:cNvSpPr txBox="1"/>
      </xdr:nvSpPr>
      <xdr:spPr>
        <a:xfrm>
          <a:off x="14389735" y="141846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80010</xdr:rowOff>
    </xdr:from>
    <xdr:ext cx="401320" cy="259080"/>
    <xdr:sp macro="" textlink="">
      <xdr:nvSpPr>
        <xdr:cNvPr id="777" name="n_3aveValue【消防施設】&#10;有形固定資産減価償却率"/>
        <xdr:cNvSpPr txBox="1"/>
      </xdr:nvSpPr>
      <xdr:spPr>
        <a:xfrm>
          <a:off x="13500735" y="141389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74930</xdr:rowOff>
    </xdr:from>
    <xdr:ext cx="401320" cy="255270"/>
    <xdr:sp macro="" textlink="">
      <xdr:nvSpPr>
        <xdr:cNvPr id="778" name="n_4aveValue【消防施設】&#10;有形固定資産減価償却率"/>
        <xdr:cNvSpPr txBox="1"/>
      </xdr:nvSpPr>
      <xdr:spPr>
        <a:xfrm>
          <a:off x="12611735" y="1413383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31115</xdr:rowOff>
    </xdr:from>
    <xdr:ext cx="405130" cy="255270"/>
    <xdr:sp macro="" textlink="">
      <xdr:nvSpPr>
        <xdr:cNvPr id="779" name="n_1mainValue【消防施設】&#10;有形固定資産減価償却率"/>
        <xdr:cNvSpPr txBox="1"/>
      </xdr:nvSpPr>
      <xdr:spPr>
        <a:xfrm>
          <a:off x="15266035" y="1323276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76</xdr:row>
      <xdr:rowOff>114935</xdr:rowOff>
    </xdr:from>
    <xdr:ext cx="401320" cy="259080"/>
    <xdr:sp macro="" textlink="">
      <xdr:nvSpPr>
        <xdr:cNvPr id="780" name="n_2mainValue【消防施設】&#10;有形固定資産減価償却率"/>
        <xdr:cNvSpPr txBox="1"/>
      </xdr:nvSpPr>
      <xdr:spPr>
        <a:xfrm>
          <a:off x="14389735" y="1314513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76</xdr:row>
      <xdr:rowOff>29210</xdr:rowOff>
    </xdr:from>
    <xdr:ext cx="401320" cy="255270"/>
    <xdr:sp macro="" textlink="">
      <xdr:nvSpPr>
        <xdr:cNvPr id="781" name="n_3mainValue【消防施設】&#10;有形固定資産減価償却率"/>
        <xdr:cNvSpPr txBox="1"/>
      </xdr:nvSpPr>
      <xdr:spPr>
        <a:xfrm>
          <a:off x="13500735" y="130594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76</xdr:row>
      <xdr:rowOff>170180</xdr:rowOff>
    </xdr:from>
    <xdr:ext cx="401320" cy="259080"/>
    <xdr:sp macro="" textlink="">
      <xdr:nvSpPr>
        <xdr:cNvPr id="782" name="n_4mainValue【消防施設】&#10;有形固定資産減価償却率"/>
        <xdr:cNvSpPr txBox="1"/>
      </xdr:nvSpPr>
      <xdr:spPr>
        <a:xfrm>
          <a:off x="12611735" y="1320038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6075" cy="221615"/>
    <xdr:sp macro="" textlink="">
      <xdr:nvSpPr>
        <xdr:cNvPr id="791" name="テキスト ボックス 790"/>
        <xdr:cNvSpPr txBox="1"/>
      </xdr:nvSpPr>
      <xdr:spPr>
        <a:xfrm>
          <a:off x="18249900" y="1276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93" name="直線コネクタ 79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3550" cy="259080"/>
    <xdr:sp macro="" textlink="">
      <xdr:nvSpPr>
        <xdr:cNvPr id="794" name="テキスト ボックス 793"/>
        <xdr:cNvSpPr txBox="1"/>
      </xdr:nvSpPr>
      <xdr:spPr>
        <a:xfrm>
          <a:off x="17820640" y="14771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5" name="直線コネクタ 79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3550" cy="255270"/>
    <xdr:sp macro="" textlink="">
      <xdr:nvSpPr>
        <xdr:cNvPr id="796" name="テキスト ボックス 795"/>
        <xdr:cNvSpPr txBox="1"/>
      </xdr:nvSpPr>
      <xdr:spPr>
        <a:xfrm>
          <a:off x="17820640" y="14444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7" name="直線コネクタ 79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3550" cy="259080"/>
    <xdr:sp macro="" textlink="">
      <xdr:nvSpPr>
        <xdr:cNvPr id="798" name="テキスト ボックス 797"/>
        <xdr:cNvSpPr txBox="1"/>
      </xdr:nvSpPr>
      <xdr:spPr>
        <a:xfrm>
          <a:off x="17820640" y="14117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9" name="直線コネクタ 79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3550" cy="255270"/>
    <xdr:sp macro="" textlink="">
      <xdr:nvSpPr>
        <xdr:cNvPr id="800" name="テキスト ボックス 799"/>
        <xdr:cNvSpPr txBox="1"/>
      </xdr:nvSpPr>
      <xdr:spPr>
        <a:xfrm>
          <a:off x="17820640" y="1379156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801" name="直線コネクタ 80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3550" cy="259080"/>
    <xdr:sp macro="" textlink="">
      <xdr:nvSpPr>
        <xdr:cNvPr id="802" name="テキスト ボックス 801"/>
        <xdr:cNvSpPr txBox="1"/>
      </xdr:nvSpPr>
      <xdr:spPr>
        <a:xfrm>
          <a:off x="17820640" y="134651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803" name="直線コネクタ 80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3550" cy="259080"/>
    <xdr:sp macro="" textlink="">
      <xdr:nvSpPr>
        <xdr:cNvPr id="804" name="テキスト ボックス 803"/>
        <xdr:cNvSpPr txBox="1"/>
      </xdr:nvSpPr>
      <xdr:spPr>
        <a:xfrm>
          <a:off x="17820640" y="131381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5" name="直線コネクタ 8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3550" cy="259080"/>
    <xdr:sp macro="" textlink="">
      <xdr:nvSpPr>
        <xdr:cNvPr id="806" name="テキスト ボックス 805"/>
        <xdr:cNvSpPr txBox="1"/>
      </xdr:nvSpPr>
      <xdr:spPr>
        <a:xfrm>
          <a:off x="17820640" y="1281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40640</xdr:rowOff>
    </xdr:from>
    <xdr:to xmlns:xdr="http://schemas.openxmlformats.org/drawingml/2006/spreadsheetDrawing">
      <xdr:col>116</xdr:col>
      <xdr:colOff>62865</xdr:colOff>
      <xdr:row>86</xdr:row>
      <xdr:rowOff>147955</xdr:rowOff>
    </xdr:to>
    <xdr:cxnSp macro="">
      <xdr:nvCxnSpPr>
        <xdr:cNvPr id="808" name="直線コネクタ 807"/>
        <xdr:cNvCxnSpPr/>
      </xdr:nvCxnSpPr>
      <xdr:spPr>
        <a:xfrm flipV="1">
          <a:off x="22160865" y="13413740"/>
          <a:ext cx="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151765</xdr:rowOff>
    </xdr:from>
    <xdr:ext cx="469900" cy="259080"/>
    <xdr:sp macro="" textlink="">
      <xdr:nvSpPr>
        <xdr:cNvPr id="809" name="【消防施設】&#10;一人当たり面積最小値テキスト"/>
        <xdr:cNvSpPr txBox="1"/>
      </xdr:nvSpPr>
      <xdr:spPr>
        <a:xfrm>
          <a:off x="22199600" y="14896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147955</xdr:rowOff>
    </xdr:from>
    <xdr:to xmlns:xdr="http://schemas.openxmlformats.org/drawingml/2006/spreadsheetDrawing">
      <xdr:col>116</xdr:col>
      <xdr:colOff>152400</xdr:colOff>
      <xdr:row>86</xdr:row>
      <xdr:rowOff>147955</xdr:rowOff>
    </xdr:to>
    <xdr:cxnSp macro="">
      <xdr:nvCxnSpPr>
        <xdr:cNvPr id="810" name="直線コネクタ 809"/>
        <xdr:cNvCxnSpPr/>
      </xdr:nvCxnSpPr>
      <xdr:spPr>
        <a:xfrm>
          <a:off x="22072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158115</xdr:rowOff>
    </xdr:from>
    <xdr:ext cx="469900" cy="255270"/>
    <xdr:sp macro="" textlink="">
      <xdr:nvSpPr>
        <xdr:cNvPr id="811" name="【消防施設】&#10;一人当たり面積最大値テキスト"/>
        <xdr:cNvSpPr txBox="1"/>
      </xdr:nvSpPr>
      <xdr:spPr>
        <a:xfrm>
          <a:off x="22199600" y="131883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40640</xdr:rowOff>
    </xdr:from>
    <xdr:to xmlns:xdr="http://schemas.openxmlformats.org/drawingml/2006/spreadsheetDrawing">
      <xdr:col>116</xdr:col>
      <xdr:colOff>152400</xdr:colOff>
      <xdr:row>78</xdr:row>
      <xdr:rowOff>40640</xdr:rowOff>
    </xdr:to>
    <xdr:cxnSp macro="">
      <xdr:nvCxnSpPr>
        <xdr:cNvPr id="812" name="直線コネクタ 811"/>
        <xdr:cNvCxnSpPr/>
      </xdr:nvCxnSpPr>
      <xdr:spPr>
        <a:xfrm>
          <a:off x="22072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170815</xdr:rowOff>
    </xdr:from>
    <xdr:ext cx="469900" cy="258445"/>
    <xdr:sp macro="" textlink="">
      <xdr:nvSpPr>
        <xdr:cNvPr id="813" name="【消防施設】&#10;一人当たり面積平均値テキスト"/>
        <xdr:cNvSpPr txBox="1"/>
      </xdr:nvSpPr>
      <xdr:spPr>
        <a:xfrm>
          <a:off x="22199600" y="145726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147955</xdr:rowOff>
    </xdr:from>
    <xdr:to xmlns:xdr="http://schemas.openxmlformats.org/drawingml/2006/spreadsheetDrawing">
      <xdr:col>116</xdr:col>
      <xdr:colOff>114300</xdr:colOff>
      <xdr:row>86</xdr:row>
      <xdr:rowOff>78105</xdr:rowOff>
    </xdr:to>
    <xdr:sp macro="" textlink="">
      <xdr:nvSpPr>
        <xdr:cNvPr id="814" name="フローチャート: 判断 813"/>
        <xdr:cNvSpPr/>
      </xdr:nvSpPr>
      <xdr:spPr>
        <a:xfrm>
          <a:off x="22110700" y="1472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151130</xdr:rowOff>
    </xdr:from>
    <xdr:to xmlns:xdr="http://schemas.openxmlformats.org/drawingml/2006/spreadsheetDrawing">
      <xdr:col>112</xdr:col>
      <xdr:colOff>38100</xdr:colOff>
      <xdr:row>86</xdr:row>
      <xdr:rowOff>81280</xdr:rowOff>
    </xdr:to>
    <xdr:sp macro="" textlink="">
      <xdr:nvSpPr>
        <xdr:cNvPr id="815" name="フローチャート: 判断 814"/>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153035</xdr:rowOff>
    </xdr:from>
    <xdr:to xmlns:xdr="http://schemas.openxmlformats.org/drawingml/2006/spreadsheetDrawing">
      <xdr:col>107</xdr:col>
      <xdr:colOff>101600</xdr:colOff>
      <xdr:row>86</xdr:row>
      <xdr:rowOff>83185</xdr:rowOff>
    </xdr:to>
    <xdr:sp macro="" textlink="">
      <xdr:nvSpPr>
        <xdr:cNvPr id="816" name="フローチャート: 判断 815"/>
        <xdr:cNvSpPr/>
      </xdr:nvSpPr>
      <xdr:spPr>
        <a:xfrm>
          <a:off x="20383500" y="1472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149225</xdr:rowOff>
    </xdr:from>
    <xdr:to xmlns:xdr="http://schemas.openxmlformats.org/drawingml/2006/spreadsheetDrawing">
      <xdr:col>102</xdr:col>
      <xdr:colOff>165100</xdr:colOff>
      <xdr:row>86</xdr:row>
      <xdr:rowOff>79375</xdr:rowOff>
    </xdr:to>
    <xdr:sp macro="" textlink="">
      <xdr:nvSpPr>
        <xdr:cNvPr id="817" name="フローチャート: 判断 816"/>
        <xdr:cNvSpPr/>
      </xdr:nvSpPr>
      <xdr:spPr>
        <a:xfrm>
          <a:off x="19494500" y="147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157480</xdr:rowOff>
    </xdr:from>
    <xdr:to xmlns:xdr="http://schemas.openxmlformats.org/drawingml/2006/spreadsheetDrawing">
      <xdr:col>98</xdr:col>
      <xdr:colOff>38100</xdr:colOff>
      <xdr:row>86</xdr:row>
      <xdr:rowOff>87630</xdr:rowOff>
    </xdr:to>
    <xdr:sp macro="" textlink="">
      <xdr:nvSpPr>
        <xdr:cNvPr id="818" name="フローチャート: 判断 817"/>
        <xdr:cNvSpPr/>
      </xdr:nvSpPr>
      <xdr:spPr>
        <a:xfrm>
          <a:off x="18605500" y="1473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9" name="テキスト ボックス 8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20" name="テキスト ボックス 8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1" name="テキスト ボックス 8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2" name="テキスト ボックス 8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3" name="テキスト ボックス 8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17780</xdr:rowOff>
    </xdr:from>
    <xdr:to xmlns:xdr="http://schemas.openxmlformats.org/drawingml/2006/spreadsheetDrawing">
      <xdr:col>116</xdr:col>
      <xdr:colOff>114300</xdr:colOff>
      <xdr:row>86</xdr:row>
      <xdr:rowOff>119380</xdr:rowOff>
    </xdr:to>
    <xdr:sp macro="" textlink="">
      <xdr:nvSpPr>
        <xdr:cNvPr id="824" name="楕円 823"/>
        <xdr:cNvSpPr/>
      </xdr:nvSpPr>
      <xdr:spPr>
        <a:xfrm>
          <a:off x="221107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126365</xdr:rowOff>
    </xdr:from>
    <xdr:ext cx="469900" cy="259080"/>
    <xdr:sp macro="" textlink="">
      <xdr:nvSpPr>
        <xdr:cNvPr id="825" name="【消防施設】&#10;一人当たり面積該当値テキスト"/>
        <xdr:cNvSpPr txBox="1"/>
      </xdr:nvSpPr>
      <xdr:spPr>
        <a:xfrm>
          <a:off x="22199600" y="14699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15875</xdr:rowOff>
    </xdr:from>
    <xdr:to xmlns:xdr="http://schemas.openxmlformats.org/drawingml/2006/spreadsheetDrawing">
      <xdr:col>112</xdr:col>
      <xdr:colOff>38100</xdr:colOff>
      <xdr:row>86</xdr:row>
      <xdr:rowOff>117475</xdr:rowOff>
    </xdr:to>
    <xdr:sp macro="" textlink="">
      <xdr:nvSpPr>
        <xdr:cNvPr id="826" name="楕円 825"/>
        <xdr:cNvSpPr/>
      </xdr:nvSpPr>
      <xdr:spPr>
        <a:xfrm>
          <a:off x="21272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66675</xdr:rowOff>
    </xdr:from>
    <xdr:to xmlns:xdr="http://schemas.openxmlformats.org/drawingml/2006/spreadsheetDrawing">
      <xdr:col>116</xdr:col>
      <xdr:colOff>63500</xdr:colOff>
      <xdr:row>86</xdr:row>
      <xdr:rowOff>68580</xdr:rowOff>
    </xdr:to>
    <xdr:cxnSp macro="">
      <xdr:nvCxnSpPr>
        <xdr:cNvPr id="827" name="直線コネクタ 826"/>
        <xdr:cNvCxnSpPr/>
      </xdr:nvCxnSpPr>
      <xdr:spPr>
        <a:xfrm>
          <a:off x="21323300" y="148113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15875</xdr:rowOff>
    </xdr:from>
    <xdr:to xmlns:xdr="http://schemas.openxmlformats.org/drawingml/2006/spreadsheetDrawing">
      <xdr:col>107</xdr:col>
      <xdr:colOff>101600</xdr:colOff>
      <xdr:row>86</xdr:row>
      <xdr:rowOff>117475</xdr:rowOff>
    </xdr:to>
    <xdr:sp macro="" textlink="">
      <xdr:nvSpPr>
        <xdr:cNvPr id="828" name="楕円 827"/>
        <xdr:cNvSpPr/>
      </xdr:nvSpPr>
      <xdr:spPr>
        <a:xfrm>
          <a:off x="20383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66675</xdr:rowOff>
    </xdr:from>
    <xdr:to xmlns:xdr="http://schemas.openxmlformats.org/drawingml/2006/spreadsheetDrawing">
      <xdr:col>111</xdr:col>
      <xdr:colOff>177800</xdr:colOff>
      <xdr:row>86</xdr:row>
      <xdr:rowOff>66675</xdr:rowOff>
    </xdr:to>
    <xdr:cxnSp macro="">
      <xdr:nvCxnSpPr>
        <xdr:cNvPr id="829" name="直線コネクタ 828"/>
        <xdr:cNvCxnSpPr/>
      </xdr:nvCxnSpPr>
      <xdr:spPr>
        <a:xfrm>
          <a:off x="20434300" y="148113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16510</xdr:rowOff>
    </xdr:from>
    <xdr:to xmlns:xdr="http://schemas.openxmlformats.org/drawingml/2006/spreadsheetDrawing">
      <xdr:col>102</xdr:col>
      <xdr:colOff>165100</xdr:colOff>
      <xdr:row>86</xdr:row>
      <xdr:rowOff>118110</xdr:rowOff>
    </xdr:to>
    <xdr:sp macro="" textlink="">
      <xdr:nvSpPr>
        <xdr:cNvPr id="830" name="楕円 829"/>
        <xdr:cNvSpPr/>
      </xdr:nvSpPr>
      <xdr:spPr>
        <a:xfrm>
          <a:off x="19494500" y="1476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66675</xdr:rowOff>
    </xdr:from>
    <xdr:to xmlns:xdr="http://schemas.openxmlformats.org/drawingml/2006/spreadsheetDrawing">
      <xdr:col>107</xdr:col>
      <xdr:colOff>50800</xdr:colOff>
      <xdr:row>86</xdr:row>
      <xdr:rowOff>67310</xdr:rowOff>
    </xdr:to>
    <xdr:cxnSp macro="">
      <xdr:nvCxnSpPr>
        <xdr:cNvPr id="831" name="直線コネクタ 830"/>
        <xdr:cNvCxnSpPr/>
      </xdr:nvCxnSpPr>
      <xdr:spPr>
        <a:xfrm flipV="1">
          <a:off x="19545300" y="148113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40640</xdr:rowOff>
    </xdr:from>
    <xdr:to xmlns:xdr="http://schemas.openxmlformats.org/drawingml/2006/spreadsheetDrawing">
      <xdr:col>98</xdr:col>
      <xdr:colOff>38100</xdr:colOff>
      <xdr:row>86</xdr:row>
      <xdr:rowOff>142240</xdr:rowOff>
    </xdr:to>
    <xdr:sp macro="" textlink="">
      <xdr:nvSpPr>
        <xdr:cNvPr id="832" name="楕円 831"/>
        <xdr:cNvSpPr/>
      </xdr:nvSpPr>
      <xdr:spPr>
        <a:xfrm>
          <a:off x="18605500" y="1478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67310</xdr:rowOff>
    </xdr:from>
    <xdr:to xmlns:xdr="http://schemas.openxmlformats.org/drawingml/2006/spreadsheetDrawing">
      <xdr:col>102</xdr:col>
      <xdr:colOff>114300</xdr:colOff>
      <xdr:row>86</xdr:row>
      <xdr:rowOff>91440</xdr:rowOff>
    </xdr:to>
    <xdr:cxnSp macro="">
      <xdr:nvCxnSpPr>
        <xdr:cNvPr id="833" name="直線コネクタ 832"/>
        <xdr:cNvCxnSpPr/>
      </xdr:nvCxnSpPr>
      <xdr:spPr>
        <a:xfrm flipV="1">
          <a:off x="18656300" y="1481201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97790</xdr:rowOff>
    </xdr:from>
    <xdr:ext cx="469900" cy="255270"/>
    <xdr:sp macro="" textlink="">
      <xdr:nvSpPr>
        <xdr:cNvPr id="834" name="n_1aveValue【消防施設】&#10;一人当たり面積"/>
        <xdr:cNvSpPr txBox="1"/>
      </xdr:nvSpPr>
      <xdr:spPr>
        <a:xfrm>
          <a:off x="21075650" y="144995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99695</xdr:rowOff>
    </xdr:from>
    <xdr:ext cx="466090" cy="255270"/>
    <xdr:sp macro="" textlink="">
      <xdr:nvSpPr>
        <xdr:cNvPr id="835" name="n_2aveValue【消防施設】&#10;一人当たり面積"/>
        <xdr:cNvSpPr txBox="1"/>
      </xdr:nvSpPr>
      <xdr:spPr>
        <a:xfrm>
          <a:off x="20199350" y="1450149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95885</xdr:rowOff>
    </xdr:from>
    <xdr:ext cx="466090" cy="259080"/>
    <xdr:sp macro="" textlink="">
      <xdr:nvSpPr>
        <xdr:cNvPr id="836" name="n_3aveValue【消防施設】&#10;一人当たり面積"/>
        <xdr:cNvSpPr txBox="1"/>
      </xdr:nvSpPr>
      <xdr:spPr>
        <a:xfrm>
          <a:off x="19310350" y="14497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104140</xdr:rowOff>
    </xdr:from>
    <xdr:ext cx="466090" cy="259080"/>
    <xdr:sp macro="" textlink="">
      <xdr:nvSpPr>
        <xdr:cNvPr id="837" name="n_4aveValue【消防施設】&#10;一人当たり面積"/>
        <xdr:cNvSpPr txBox="1"/>
      </xdr:nvSpPr>
      <xdr:spPr>
        <a:xfrm>
          <a:off x="18421350" y="145059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109220</xdr:rowOff>
    </xdr:from>
    <xdr:ext cx="469900" cy="255270"/>
    <xdr:sp macro="" textlink="">
      <xdr:nvSpPr>
        <xdr:cNvPr id="838" name="n_1mainValue【消防施設】&#10;一人当たり面積"/>
        <xdr:cNvSpPr txBox="1"/>
      </xdr:nvSpPr>
      <xdr:spPr>
        <a:xfrm>
          <a:off x="21075650" y="148539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109220</xdr:rowOff>
    </xdr:from>
    <xdr:ext cx="466090" cy="255270"/>
    <xdr:sp macro="" textlink="">
      <xdr:nvSpPr>
        <xdr:cNvPr id="839" name="n_2mainValue【消防施設】&#10;一人当たり面積"/>
        <xdr:cNvSpPr txBox="1"/>
      </xdr:nvSpPr>
      <xdr:spPr>
        <a:xfrm>
          <a:off x="20199350" y="148539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109220</xdr:rowOff>
    </xdr:from>
    <xdr:ext cx="466090" cy="255270"/>
    <xdr:sp macro="" textlink="">
      <xdr:nvSpPr>
        <xdr:cNvPr id="840" name="n_3mainValue【消防施設】&#10;一人当たり面積"/>
        <xdr:cNvSpPr txBox="1"/>
      </xdr:nvSpPr>
      <xdr:spPr>
        <a:xfrm>
          <a:off x="19310350" y="1485392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133350</xdr:rowOff>
    </xdr:from>
    <xdr:ext cx="466090" cy="255270"/>
    <xdr:sp macro="" textlink="">
      <xdr:nvSpPr>
        <xdr:cNvPr id="841" name="n_4mainValue【消防施設】&#10;一人当たり面積"/>
        <xdr:cNvSpPr txBox="1"/>
      </xdr:nvSpPr>
      <xdr:spPr>
        <a:xfrm>
          <a:off x="18421350" y="148780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2" name="正方形/長方形 8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3" name="正方形/長方形 8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4" name="正方形/長方形 8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5" name="正方形/長方形 8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6" name="正方形/長方形 8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7" name="正方形/長方形 8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8" name="正方形/長方形 8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9" name="正方形/長方形 8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4640" cy="225425"/>
    <xdr:sp macro="" textlink="">
      <xdr:nvSpPr>
        <xdr:cNvPr id="850" name="テキスト ボックス 849"/>
        <xdr:cNvSpPr txBox="1"/>
      </xdr:nvSpPr>
      <xdr:spPr>
        <a:xfrm>
          <a:off x="12407900" y="165735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1" name="直線コネクタ 8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3550" cy="259080"/>
    <xdr:sp macro="" textlink="">
      <xdr:nvSpPr>
        <xdr:cNvPr id="852" name="テキスト ボックス 851"/>
        <xdr:cNvSpPr txBox="1"/>
      </xdr:nvSpPr>
      <xdr:spPr>
        <a:xfrm>
          <a:off x="11978640" y="189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3" name="直線コネクタ 8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3550" cy="255270"/>
    <xdr:sp macro="" textlink="">
      <xdr:nvSpPr>
        <xdr:cNvPr id="854" name="テキスト ボックス 853"/>
        <xdr:cNvSpPr txBox="1"/>
      </xdr:nvSpPr>
      <xdr:spPr>
        <a:xfrm>
          <a:off x="11978640" y="1858137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5" name="直線コネクタ 8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6" name="テキスト ボックス 8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7" name="直線コネクタ 8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5270"/>
    <xdr:sp macro="" textlink="">
      <xdr:nvSpPr>
        <xdr:cNvPr id="858" name="テキスト ボックス 857"/>
        <xdr:cNvSpPr txBox="1"/>
      </xdr:nvSpPr>
      <xdr:spPr>
        <a:xfrm>
          <a:off x="12042775" y="17928590"/>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9" name="直線コネクタ 8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60" name="テキスト ボックス 8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1" name="直線コネクタ 8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2" name="テキスト ボックス 8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3" name="直線コネクタ 8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5280" cy="255270"/>
    <xdr:sp macro="" textlink="">
      <xdr:nvSpPr>
        <xdr:cNvPr id="864" name="テキスト ボックス 863"/>
        <xdr:cNvSpPr txBox="1"/>
      </xdr:nvSpPr>
      <xdr:spPr>
        <a:xfrm>
          <a:off x="12106910" y="16948150"/>
          <a:ext cx="3352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5" name="直線コネクタ 8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105410</xdr:rowOff>
    </xdr:from>
    <xdr:to xmlns:xdr="http://schemas.openxmlformats.org/drawingml/2006/spreadsheetDrawing">
      <xdr:col>85</xdr:col>
      <xdr:colOff>126365</xdr:colOff>
      <xdr:row>109</xdr:row>
      <xdr:rowOff>33655</xdr:rowOff>
    </xdr:to>
    <xdr:cxnSp macro="">
      <xdr:nvCxnSpPr>
        <xdr:cNvPr id="867" name="直線コネクタ 866"/>
        <xdr:cNvCxnSpPr/>
      </xdr:nvCxnSpPr>
      <xdr:spPr>
        <a:xfrm flipV="1">
          <a:off x="1631886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868"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869" name="直線コネクタ 868"/>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52070</xdr:rowOff>
    </xdr:from>
    <xdr:ext cx="340360" cy="255270"/>
    <xdr:sp macro="" textlink="">
      <xdr:nvSpPr>
        <xdr:cNvPr id="870" name="【庁舎】&#10;有形固定資産減価償却率最大値テキスト"/>
        <xdr:cNvSpPr txBox="1"/>
      </xdr:nvSpPr>
      <xdr:spPr>
        <a:xfrm>
          <a:off x="16357600" y="17025620"/>
          <a:ext cx="340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105410</xdr:rowOff>
    </xdr:from>
    <xdr:to xmlns:xdr="http://schemas.openxmlformats.org/drawingml/2006/spreadsheetDrawing">
      <xdr:col>86</xdr:col>
      <xdr:colOff>25400</xdr:colOff>
      <xdr:row>100</xdr:row>
      <xdr:rowOff>105410</xdr:rowOff>
    </xdr:to>
    <xdr:cxnSp macro="">
      <xdr:nvCxnSpPr>
        <xdr:cNvPr id="871" name="直線コネクタ 870"/>
        <xdr:cNvCxnSpPr/>
      </xdr:nvCxnSpPr>
      <xdr:spPr>
        <a:xfrm>
          <a:off x="16230600" y="1725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72390</xdr:rowOff>
    </xdr:from>
    <xdr:ext cx="405130" cy="259080"/>
    <xdr:sp macro="" textlink="">
      <xdr:nvSpPr>
        <xdr:cNvPr id="872" name="【庁舎】&#10;有形固定資産減価償却率平均値テキスト"/>
        <xdr:cNvSpPr txBox="1"/>
      </xdr:nvSpPr>
      <xdr:spPr>
        <a:xfrm>
          <a:off x="16357600" y="17903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93980</xdr:rowOff>
    </xdr:from>
    <xdr:to xmlns:xdr="http://schemas.openxmlformats.org/drawingml/2006/spreadsheetDrawing">
      <xdr:col>85</xdr:col>
      <xdr:colOff>177800</xdr:colOff>
      <xdr:row>105</xdr:row>
      <xdr:rowOff>24130</xdr:rowOff>
    </xdr:to>
    <xdr:sp macro="" textlink="">
      <xdr:nvSpPr>
        <xdr:cNvPr id="873" name="フローチャート: 判断 872"/>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874" name="フローチャート: 判断 873"/>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875" name="フローチャート: 判断 874"/>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59690</xdr:rowOff>
    </xdr:from>
    <xdr:to xmlns:xdr="http://schemas.openxmlformats.org/drawingml/2006/spreadsheetDrawing">
      <xdr:col>72</xdr:col>
      <xdr:colOff>38100</xdr:colOff>
      <xdr:row>104</xdr:row>
      <xdr:rowOff>161290</xdr:rowOff>
    </xdr:to>
    <xdr:sp macro="" textlink="">
      <xdr:nvSpPr>
        <xdr:cNvPr id="876" name="フローチャート: 判断 875"/>
        <xdr:cNvSpPr/>
      </xdr:nvSpPr>
      <xdr:spPr>
        <a:xfrm>
          <a:off x="13652500" y="1789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63500</xdr:rowOff>
    </xdr:from>
    <xdr:to xmlns:xdr="http://schemas.openxmlformats.org/drawingml/2006/spreadsheetDrawing">
      <xdr:col>67</xdr:col>
      <xdr:colOff>101600</xdr:colOff>
      <xdr:row>104</xdr:row>
      <xdr:rowOff>164465</xdr:rowOff>
    </xdr:to>
    <xdr:sp macro="" textlink="">
      <xdr:nvSpPr>
        <xdr:cNvPr id="877" name="フローチャート: 判断 876"/>
        <xdr:cNvSpPr/>
      </xdr:nvSpPr>
      <xdr:spPr>
        <a:xfrm>
          <a:off x="127635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8" name="テキスト ボックス 8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9" name="テキスト ボックス 8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80" name="テキスト ボックス 8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1" name="テキスト ボックス 8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2" name="テキスト ボックス 8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33655</xdr:rowOff>
    </xdr:from>
    <xdr:to xmlns:xdr="http://schemas.openxmlformats.org/drawingml/2006/spreadsheetDrawing">
      <xdr:col>85</xdr:col>
      <xdr:colOff>177800</xdr:colOff>
      <xdr:row>103</xdr:row>
      <xdr:rowOff>135255</xdr:rowOff>
    </xdr:to>
    <xdr:sp macro="" textlink="">
      <xdr:nvSpPr>
        <xdr:cNvPr id="883" name="楕円 882"/>
        <xdr:cNvSpPr/>
      </xdr:nvSpPr>
      <xdr:spPr>
        <a:xfrm>
          <a:off x="16268700" y="1769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56515</xdr:rowOff>
    </xdr:from>
    <xdr:ext cx="405130" cy="258445"/>
    <xdr:sp macro="" textlink="">
      <xdr:nvSpPr>
        <xdr:cNvPr id="884" name="【庁舎】&#10;有形固定資産減価償却率該当値テキスト"/>
        <xdr:cNvSpPr txBox="1"/>
      </xdr:nvSpPr>
      <xdr:spPr>
        <a:xfrm>
          <a:off x="16357600" y="1754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137795</xdr:rowOff>
    </xdr:from>
    <xdr:to xmlns:xdr="http://schemas.openxmlformats.org/drawingml/2006/spreadsheetDrawing">
      <xdr:col>81</xdr:col>
      <xdr:colOff>101600</xdr:colOff>
      <xdr:row>103</xdr:row>
      <xdr:rowOff>67945</xdr:rowOff>
    </xdr:to>
    <xdr:sp macro="" textlink="">
      <xdr:nvSpPr>
        <xdr:cNvPr id="885" name="楕円 884"/>
        <xdr:cNvSpPr/>
      </xdr:nvSpPr>
      <xdr:spPr>
        <a:xfrm>
          <a:off x="15430500" y="1762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17780</xdr:rowOff>
    </xdr:from>
    <xdr:to xmlns:xdr="http://schemas.openxmlformats.org/drawingml/2006/spreadsheetDrawing">
      <xdr:col>85</xdr:col>
      <xdr:colOff>127000</xdr:colOff>
      <xdr:row>103</xdr:row>
      <xdr:rowOff>84455</xdr:rowOff>
    </xdr:to>
    <xdr:cxnSp macro="">
      <xdr:nvCxnSpPr>
        <xdr:cNvPr id="886" name="直線コネクタ 885"/>
        <xdr:cNvCxnSpPr/>
      </xdr:nvCxnSpPr>
      <xdr:spPr>
        <a:xfrm>
          <a:off x="15481300" y="1767713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69215</xdr:rowOff>
    </xdr:from>
    <xdr:to xmlns:xdr="http://schemas.openxmlformats.org/drawingml/2006/spreadsheetDrawing">
      <xdr:col>76</xdr:col>
      <xdr:colOff>165100</xdr:colOff>
      <xdr:row>102</xdr:row>
      <xdr:rowOff>170815</xdr:rowOff>
    </xdr:to>
    <xdr:sp macro="" textlink="">
      <xdr:nvSpPr>
        <xdr:cNvPr id="887" name="楕円 886"/>
        <xdr:cNvSpPr/>
      </xdr:nvSpPr>
      <xdr:spPr>
        <a:xfrm>
          <a:off x="14541500" y="1755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120650</xdr:rowOff>
    </xdr:from>
    <xdr:to xmlns:xdr="http://schemas.openxmlformats.org/drawingml/2006/spreadsheetDrawing">
      <xdr:col>81</xdr:col>
      <xdr:colOff>50800</xdr:colOff>
      <xdr:row>103</xdr:row>
      <xdr:rowOff>17780</xdr:rowOff>
    </xdr:to>
    <xdr:cxnSp macro="">
      <xdr:nvCxnSpPr>
        <xdr:cNvPr id="888" name="直線コネクタ 887"/>
        <xdr:cNvCxnSpPr/>
      </xdr:nvCxnSpPr>
      <xdr:spPr>
        <a:xfrm>
          <a:off x="14592300" y="1760855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4445</xdr:rowOff>
    </xdr:from>
    <xdr:to xmlns:xdr="http://schemas.openxmlformats.org/drawingml/2006/spreadsheetDrawing">
      <xdr:col>72</xdr:col>
      <xdr:colOff>38100</xdr:colOff>
      <xdr:row>102</xdr:row>
      <xdr:rowOff>106045</xdr:rowOff>
    </xdr:to>
    <xdr:sp macro="" textlink="">
      <xdr:nvSpPr>
        <xdr:cNvPr id="889" name="楕円 888"/>
        <xdr:cNvSpPr/>
      </xdr:nvSpPr>
      <xdr:spPr>
        <a:xfrm>
          <a:off x="13652500" y="1749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55245</xdr:rowOff>
    </xdr:from>
    <xdr:to xmlns:xdr="http://schemas.openxmlformats.org/drawingml/2006/spreadsheetDrawing">
      <xdr:col>76</xdr:col>
      <xdr:colOff>114300</xdr:colOff>
      <xdr:row>102</xdr:row>
      <xdr:rowOff>120650</xdr:rowOff>
    </xdr:to>
    <xdr:cxnSp macro="">
      <xdr:nvCxnSpPr>
        <xdr:cNvPr id="890" name="直線コネクタ 889"/>
        <xdr:cNvCxnSpPr/>
      </xdr:nvCxnSpPr>
      <xdr:spPr>
        <a:xfrm>
          <a:off x="13703300" y="1754314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101</xdr:row>
      <xdr:rowOff>111760</xdr:rowOff>
    </xdr:from>
    <xdr:to xmlns:xdr="http://schemas.openxmlformats.org/drawingml/2006/spreadsheetDrawing">
      <xdr:col>67</xdr:col>
      <xdr:colOff>101600</xdr:colOff>
      <xdr:row>102</xdr:row>
      <xdr:rowOff>41910</xdr:rowOff>
    </xdr:to>
    <xdr:sp macro="" textlink="">
      <xdr:nvSpPr>
        <xdr:cNvPr id="891" name="楕円 890"/>
        <xdr:cNvSpPr/>
      </xdr:nvSpPr>
      <xdr:spPr>
        <a:xfrm>
          <a:off x="12763500" y="1742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101</xdr:row>
      <xdr:rowOff>162560</xdr:rowOff>
    </xdr:from>
    <xdr:to xmlns:xdr="http://schemas.openxmlformats.org/drawingml/2006/spreadsheetDrawing">
      <xdr:col>71</xdr:col>
      <xdr:colOff>177800</xdr:colOff>
      <xdr:row>102</xdr:row>
      <xdr:rowOff>55245</xdr:rowOff>
    </xdr:to>
    <xdr:cxnSp macro="">
      <xdr:nvCxnSpPr>
        <xdr:cNvPr id="892" name="直線コネクタ 891"/>
        <xdr:cNvCxnSpPr/>
      </xdr:nvCxnSpPr>
      <xdr:spPr>
        <a:xfrm>
          <a:off x="12814300" y="1747901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5130" cy="255270"/>
    <xdr:sp macro="" textlink="">
      <xdr:nvSpPr>
        <xdr:cNvPr id="893" name="n_1aveValue【庁舎】&#10;有形固定資産減価償却率"/>
        <xdr:cNvSpPr txBox="1"/>
      </xdr:nvSpPr>
      <xdr:spPr>
        <a:xfrm>
          <a:off x="15266035" y="17997805"/>
          <a:ext cx="4051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1320" cy="255270"/>
    <xdr:sp macro="" textlink="">
      <xdr:nvSpPr>
        <xdr:cNvPr id="894" name="n_2aveValue【庁舎】&#10;有形固定資産減価償却率"/>
        <xdr:cNvSpPr txBox="1"/>
      </xdr:nvSpPr>
      <xdr:spPr>
        <a:xfrm>
          <a:off x="14389735" y="17999710"/>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152400</xdr:rowOff>
    </xdr:from>
    <xdr:ext cx="401320" cy="259080"/>
    <xdr:sp macro="" textlink="">
      <xdr:nvSpPr>
        <xdr:cNvPr id="895" name="n_3aveValue【庁舎】&#10;有形固定資産減価償却率"/>
        <xdr:cNvSpPr txBox="1"/>
      </xdr:nvSpPr>
      <xdr:spPr>
        <a:xfrm>
          <a:off x="13500735" y="1798320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155575</xdr:rowOff>
    </xdr:from>
    <xdr:ext cx="401320" cy="255270"/>
    <xdr:sp macro="" textlink="">
      <xdr:nvSpPr>
        <xdr:cNvPr id="896" name="n_4aveValue【庁舎】&#10;有形固定資産減価償却率"/>
        <xdr:cNvSpPr txBox="1"/>
      </xdr:nvSpPr>
      <xdr:spPr>
        <a:xfrm>
          <a:off x="12611735" y="1798637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84455</xdr:rowOff>
    </xdr:from>
    <xdr:ext cx="405130" cy="259080"/>
    <xdr:sp macro="" textlink="">
      <xdr:nvSpPr>
        <xdr:cNvPr id="897" name="n_1mainValue【庁舎】&#10;有形固定資産減価償却率"/>
        <xdr:cNvSpPr txBox="1"/>
      </xdr:nvSpPr>
      <xdr:spPr>
        <a:xfrm>
          <a:off x="15266035" y="17400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15875</xdr:rowOff>
    </xdr:from>
    <xdr:ext cx="401320" cy="259080"/>
    <xdr:sp macro="" textlink="">
      <xdr:nvSpPr>
        <xdr:cNvPr id="898" name="n_2mainValue【庁舎】&#10;有形固定資産減価償却率"/>
        <xdr:cNvSpPr txBox="1"/>
      </xdr:nvSpPr>
      <xdr:spPr>
        <a:xfrm>
          <a:off x="14389735" y="1733232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100</xdr:row>
      <xdr:rowOff>122555</xdr:rowOff>
    </xdr:from>
    <xdr:ext cx="401320" cy="255270"/>
    <xdr:sp macro="" textlink="">
      <xdr:nvSpPr>
        <xdr:cNvPr id="899" name="n_3mainValue【庁舎】&#10;有形固定資産減価償却率"/>
        <xdr:cNvSpPr txBox="1"/>
      </xdr:nvSpPr>
      <xdr:spPr>
        <a:xfrm>
          <a:off x="13500735" y="17267555"/>
          <a:ext cx="4013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58420</xdr:rowOff>
    </xdr:from>
    <xdr:ext cx="401320" cy="259080"/>
    <xdr:sp macro="" textlink="">
      <xdr:nvSpPr>
        <xdr:cNvPr id="900" name="n_4mainValue【庁舎】&#10;有形固定資産減価償却率"/>
        <xdr:cNvSpPr txBox="1"/>
      </xdr:nvSpPr>
      <xdr:spPr>
        <a:xfrm>
          <a:off x="12611735" y="1720342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1" name="正方形/長方形 9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2" name="正方形/長方形 9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3" name="正方形/長方形 9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4" name="正方形/長方形 9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5" name="正方形/長方形 9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6" name="正方形/長方形 9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三重県平均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7" name="正方形/長方形 9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8" name="正方形/長方形 9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6075" cy="225425"/>
    <xdr:sp macro="" textlink="">
      <xdr:nvSpPr>
        <xdr:cNvPr id="909" name="テキスト ボックス 908"/>
        <xdr:cNvSpPr txBox="1"/>
      </xdr:nvSpPr>
      <xdr:spPr>
        <a:xfrm>
          <a:off x="18249900" y="165735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10" name="直線コネクタ 9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11" name="直線コネクタ 91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3550" cy="259080"/>
    <xdr:sp macro="" textlink="">
      <xdr:nvSpPr>
        <xdr:cNvPr id="912" name="テキスト ボックス 911"/>
        <xdr:cNvSpPr txBox="1"/>
      </xdr:nvSpPr>
      <xdr:spPr>
        <a:xfrm>
          <a:off x="17820640" y="1852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13" name="直線コネクタ 91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3550" cy="255270"/>
    <xdr:sp macro="" textlink="">
      <xdr:nvSpPr>
        <xdr:cNvPr id="914" name="テキスト ボックス 913"/>
        <xdr:cNvSpPr txBox="1"/>
      </xdr:nvSpPr>
      <xdr:spPr>
        <a:xfrm>
          <a:off x="17820640" y="18145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5" name="直線コネクタ 91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3550" cy="259080"/>
    <xdr:sp macro="" textlink="">
      <xdr:nvSpPr>
        <xdr:cNvPr id="916" name="テキスト ボックス 915"/>
        <xdr:cNvSpPr txBox="1"/>
      </xdr:nvSpPr>
      <xdr:spPr>
        <a:xfrm>
          <a:off x="17820640" y="177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7" name="直線コネクタ 91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3550" cy="259080"/>
    <xdr:sp macro="" textlink="">
      <xdr:nvSpPr>
        <xdr:cNvPr id="918" name="テキスト ボックス 917"/>
        <xdr:cNvSpPr txBox="1"/>
      </xdr:nvSpPr>
      <xdr:spPr>
        <a:xfrm>
          <a:off x="17820640" y="17383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9" name="直線コネクタ 91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3550" cy="255270"/>
    <xdr:sp macro="" textlink="">
      <xdr:nvSpPr>
        <xdr:cNvPr id="920" name="テキスト ボックス 919"/>
        <xdr:cNvSpPr txBox="1"/>
      </xdr:nvSpPr>
      <xdr:spPr>
        <a:xfrm>
          <a:off x="17820640" y="17002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1" name="直線コネクタ 92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3550" cy="259080"/>
    <xdr:sp macro="" textlink="">
      <xdr:nvSpPr>
        <xdr:cNvPr id="922" name="テキスト ボックス 921"/>
        <xdr:cNvSpPr txBox="1"/>
      </xdr:nvSpPr>
      <xdr:spPr>
        <a:xfrm>
          <a:off x="17820640" y="16621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166370</xdr:rowOff>
    </xdr:from>
    <xdr:to xmlns:xdr="http://schemas.openxmlformats.org/drawingml/2006/spreadsheetDrawing">
      <xdr:col>116</xdr:col>
      <xdr:colOff>62865</xdr:colOff>
      <xdr:row>108</xdr:row>
      <xdr:rowOff>106680</xdr:rowOff>
    </xdr:to>
    <xdr:cxnSp macro="">
      <xdr:nvCxnSpPr>
        <xdr:cNvPr id="924" name="直線コネクタ 923"/>
        <xdr:cNvCxnSpPr/>
      </xdr:nvCxnSpPr>
      <xdr:spPr>
        <a:xfrm flipV="1">
          <a:off x="2216086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110490</xdr:rowOff>
    </xdr:from>
    <xdr:ext cx="469900" cy="255270"/>
    <xdr:sp macro="" textlink="">
      <xdr:nvSpPr>
        <xdr:cNvPr id="925" name="【庁舎】&#10;一人当たり面積最小値テキスト"/>
        <xdr:cNvSpPr txBox="1"/>
      </xdr:nvSpPr>
      <xdr:spPr>
        <a:xfrm>
          <a:off x="22199600" y="186270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106680</xdr:rowOff>
    </xdr:from>
    <xdr:to xmlns:xdr="http://schemas.openxmlformats.org/drawingml/2006/spreadsheetDrawing">
      <xdr:col>116</xdr:col>
      <xdr:colOff>152400</xdr:colOff>
      <xdr:row>108</xdr:row>
      <xdr:rowOff>106680</xdr:rowOff>
    </xdr:to>
    <xdr:cxnSp macro="">
      <xdr:nvCxnSpPr>
        <xdr:cNvPr id="926" name="直線コネクタ 925"/>
        <xdr:cNvCxnSpPr/>
      </xdr:nvCxnSpPr>
      <xdr:spPr>
        <a:xfrm>
          <a:off x="22072600" y="1862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112395</xdr:rowOff>
    </xdr:from>
    <xdr:ext cx="469900" cy="255270"/>
    <xdr:sp macro="" textlink="">
      <xdr:nvSpPr>
        <xdr:cNvPr id="927" name="【庁舎】&#10;一人当たり面積最大値テキスト"/>
        <xdr:cNvSpPr txBox="1"/>
      </xdr:nvSpPr>
      <xdr:spPr>
        <a:xfrm>
          <a:off x="22199600" y="1708594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166370</xdr:rowOff>
    </xdr:from>
    <xdr:to xmlns:xdr="http://schemas.openxmlformats.org/drawingml/2006/spreadsheetDrawing">
      <xdr:col>116</xdr:col>
      <xdr:colOff>152400</xdr:colOff>
      <xdr:row>100</xdr:row>
      <xdr:rowOff>166370</xdr:rowOff>
    </xdr:to>
    <xdr:cxnSp macro="">
      <xdr:nvCxnSpPr>
        <xdr:cNvPr id="928" name="直線コネクタ 927"/>
        <xdr:cNvCxnSpPr/>
      </xdr:nvCxnSpPr>
      <xdr:spPr>
        <a:xfrm>
          <a:off x="22072600" y="1731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20955</xdr:rowOff>
    </xdr:from>
    <xdr:ext cx="469900" cy="255270"/>
    <xdr:sp macro="" textlink="">
      <xdr:nvSpPr>
        <xdr:cNvPr id="929" name="【庁舎】&#10;一人当たり面積平均値テキスト"/>
        <xdr:cNvSpPr txBox="1"/>
      </xdr:nvSpPr>
      <xdr:spPr>
        <a:xfrm>
          <a:off x="22199600" y="1802320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42545</xdr:rowOff>
    </xdr:from>
    <xdr:to xmlns:xdr="http://schemas.openxmlformats.org/drawingml/2006/spreadsheetDrawing">
      <xdr:col>116</xdr:col>
      <xdr:colOff>114300</xdr:colOff>
      <xdr:row>105</xdr:row>
      <xdr:rowOff>144145</xdr:rowOff>
    </xdr:to>
    <xdr:sp macro="" textlink="">
      <xdr:nvSpPr>
        <xdr:cNvPr id="930" name="フローチャート: 判断 929"/>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50165</xdr:rowOff>
    </xdr:from>
    <xdr:to xmlns:xdr="http://schemas.openxmlformats.org/drawingml/2006/spreadsheetDrawing">
      <xdr:col>112</xdr:col>
      <xdr:colOff>38100</xdr:colOff>
      <xdr:row>105</xdr:row>
      <xdr:rowOff>151765</xdr:rowOff>
    </xdr:to>
    <xdr:sp macro="" textlink="">
      <xdr:nvSpPr>
        <xdr:cNvPr id="931" name="フローチャート: 判断 930"/>
        <xdr:cNvSpPr/>
      </xdr:nvSpPr>
      <xdr:spPr>
        <a:xfrm>
          <a:off x="2127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46355</xdr:rowOff>
    </xdr:from>
    <xdr:to xmlns:xdr="http://schemas.openxmlformats.org/drawingml/2006/spreadsheetDrawing">
      <xdr:col>107</xdr:col>
      <xdr:colOff>101600</xdr:colOff>
      <xdr:row>105</xdr:row>
      <xdr:rowOff>147955</xdr:rowOff>
    </xdr:to>
    <xdr:sp macro="" textlink="">
      <xdr:nvSpPr>
        <xdr:cNvPr id="932" name="フローチャート: 判断 931"/>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44450</xdr:rowOff>
    </xdr:from>
    <xdr:to xmlns:xdr="http://schemas.openxmlformats.org/drawingml/2006/spreadsheetDrawing">
      <xdr:col>102</xdr:col>
      <xdr:colOff>165100</xdr:colOff>
      <xdr:row>105</xdr:row>
      <xdr:rowOff>146050</xdr:rowOff>
    </xdr:to>
    <xdr:sp macro="" textlink="">
      <xdr:nvSpPr>
        <xdr:cNvPr id="933" name="フローチャート: 判断 932"/>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44450</xdr:rowOff>
    </xdr:from>
    <xdr:to xmlns:xdr="http://schemas.openxmlformats.org/drawingml/2006/spreadsheetDrawing">
      <xdr:col>98</xdr:col>
      <xdr:colOff>38100</xdr:colOff>
      <xdr:row>105</xdr:row>
      <xdr:rowOff>146050</xdr:rowOff>
    </xdr:to>
    <xdr:sp macro="" textlink="">
      <xdr:nvSpPr>
        <xdr:cNvPr id="934" name="フローチャート: 判断 933"/>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5" name="テキスト ボックス 93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6" name="テキスト ボックス 93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7" name="テキスト ボックス 93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8" name="テキスト ボックス 93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9" name="テキスト ボックス 93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59690</xdr:rowOff>
    </xdr:from>
    <xdr:to xmlns:xdr="http://schemas.openxmlformats.org/drawingml/2006/spreadsheetDrawing">
      <xdr:col>116</xdr:col>
      <xdr:colOff>114300</xdr:colOff>
      <xdr:row>104</xdr:row>
      <xdr:rowOff>161290</xdr:rowOff>
    </xdr:to>
    <xdr:sp macro="" textlink="">
      <xdr:nvSpPr>
        <xdr:cNvPr id="940" name="楕円 939"/>
        <xdr:cNvSpPr/>
      </xdr:nvSpPr>
      <xdr:spPr>
        <a:xfrm>
          <a:off x="22110700" y="1789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82550</xdr:rowOff>
    </xdr:from>
    <xdr:ext cx="469900" cy="259080"/>
    <xdr:sp macro="" textlink="">
      <xdr:nvSpPr>
        <xdr:cNvPr id="941" name="【庁舎】&#10;一人当たり面積該当値テキスト"/>
        <xdr:cNvSpPr txBox="1"/>
      </xdr:nvSpPr>
      <xdr:spPr>
        <a:xfrm>
          <a:off x="22199600" y="17741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61595</xdr:rowOff>
    </xdr:from>
    <xdr:to xmlns:xdr="http://schemas.openxmlformats.org/drawingml/2006/spreadsheetDrawing">
      <xdr:col>112</xdr:col>
      <xdr:colOff>38100</xdr:colOff>
      <xdr:row>104</xdr:row>
      <xdr:rowOff>163195</xdr:rowOff>
    </xdr:to>
    <xdr:sp macro="" textlink="">
      <xdr:nvSpPr>
        <xdr:cNvPr id="942" name="楕円 941"/>
        <xdr:cNvSpPr/>
      </xdr:nvSpPr>
      <xdr:spPr>
        <a:xfrm>
          <a:off x="212725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110490</xdr:rowOff>
    </xdr:from>
    <xdr:to xmlns:xdr="http://schemas.openxmlformats.org/drawingml/2006/spreadsheetDrawing">
      <xdr:col>116</xdr:col>
      <xdr:colOff>63500</xdr:colOff>
      <xdr:row>104</xdr:row>
      <xdr:rowOff>112395</xdr:rowOff>
    </xdr:to>
    <xdr:cxnSp macro="">
      <xdr:nvCxnSpPr>
        <xdr:cNvPr id="943" name="直線コネクタ 942"/>
        <xdr:cNvCxnSpPr/>
      </xdr:nvCxnSpPr>
      <xdr:spPr>
        <a:xfrm flipV="1">
          <a:off x="21323300" y="1794129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63500</xdr:rowOff>
    </xdr:from>
    <xdr:to xmlns:xdr="http://schemas.openxmlformats.org/drawingml/2006/spreadsheetDrawing">
      <xdr:col>107</xdr:col>
      <xdr:colOff>101600</xdr:colOff>
      <xdr:row>104</xdr:row>
      <xdr:rowOff>165100</xdr:rowOff>
    </xdr:to>
    <xdr:sp macro="" textlink="">
      <xdr:nvSpPr>
        <xdr:cNvPr id="944" name="楕円 943"/>
        <xdr:cNvSpPr/>
      </xdr:nvSpPr>
      <xdr:spPr>
        <a:xfrm>
          <a:off x="20383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112395</xdr:rowOff>
    </xdr:from>
    <xdr:to xmlns:xdr="http://schemas.openxmlformats.org/drawingml/2006/spreadsheetDrawing">
      <xdr:col>111</xdr:col>
      <xdr:colOff>177800</xdr:colOff>
      <xdr:row>104</xdr:row>
      <xdr:rowOff>114300</xdr:rowOff>
    </xdr:to>
    <xdr:cxnSp macro="">
      <xdr:nvCxnSpPr>
        <xdr:cNvPr id="945" name="直線コネクタ 944"/>
        <xdr:cNvCxnSpPr/>
      </xdr:nvCxnSpPr>
      <xdr:spPr>
        <a:xfrm flipV="1">
          <a:off x="20434300" y="179431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65405</xdr:rowOff>
    </xdr:from>
    <xdr:to xmlns:xdr="http://schemas.openxmlformats.org/drawingml/2006/spreadsheetDrawing">
      <xdr:col>102</xdr:col>
      <xdr:colOff>165100</xdr:colOff>
      <xdr:row>104</xdr:row>
      <xdr:rowOff>167005</xdr:rowOff>
    </xdr:to>
    <xdr:sp macro="" textlink="">
      <xdr:nvSpPr>
        <xdr:cNvPr id="946" name="楕円 945"/>
        <xdr:cNvSpPr/>
      </xdr:nvSpPr>
      <xdr:spPr>
        <a:xfrm>
          <a:off x="19494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114300</xdr:rowOff>
    </xdr:from>
    <xdr:to xmlns:xdr="http://schemas.openxmlformats.org/drawingml/2006/spreadsheetDrawing">
      <xdr:col>107</xdr:col>
      <xdr:colOff>50800</xdr:colOff>
      <xdr:row>104</xdr:row>
      <xdr:rowOff>116205</xdr:rowOff>
    </xdr:to>
    <xdr:cxnSp macro="">
      <xdr:nvCxnSpPr>
        <xdr:cNvPr id="947" name="直線コネクタ 946"/>
        <xdr:cNvCxnSpPr/>
      </xdr:nvCxnSpPr>
      <xdr:spPr>
        <a:xfrm flipV="1">
          <a:off x="19545300" y="179451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69215</xdr:rowOff>
    </xdr:from>
    <xdr:to xmlns:xdr="http://schemas.openxmlformats.org/drawingml/2006/spreadsheetDrawing">
      <xdr:col>98</xdr:col>
      <xdr:colOff>38100</xdr:colOff>
      <xdr:row>104</xdr:row>
      <xdr:rowOff>170815</xdr:rowOff>
    </xdr:to>
    <xdr:sp macro="" textlink="">
      <xdr:nvSpPr>
        <xdr:cNvPr id="948" name="楕円 947"/>
        <xdr:cNvSpPr/>
      </xdr:nvSpPr>
      <xdr:spPr>
        <a:xfrm>
          <a:off x="18605500" y="179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116205</xdr:rowOff>
    </xdr:from>
    <xdr:to xmlns:xdr="http://schemas.openxmlformats.org/drawingml/2006/spreadsheetDrawing">
      <xdr:col>102</xdr:col>
      <xdr:colOff>114300</xdr:colOff>
      <xdr:row>104</xdr:row>
      <xdr:rowOff>120650</xdr:rowOff>
    </xdr:to>
    <xdr:cxnSp macro="">
      <xdr:nvCxnSpPr>
        <xdr:cNvPr id="949" name="直線コネクタ 948"/>
        <xdr:cNvCxnSpPr/>
      </xdr:nvCxnSpPr>
      <xdr:spPr>
        <a:xfrm flipV="1">
          <a:off x="18656300" y="179470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143510</xdr:rowOff>
    </xdr:from>
    <xdr:ext cx="469900" cy="255270"/>
    <xdr:sp macro="" textlink="">
      <xdr:nvSpPr>
        <xdr:cNvPr id="950" name="n_1aveValue【庁舎】&#10;一人当たり面積"/>
        <xdr:cNvSpPr txBox="1"/>
      </xdr:nvSpPr>
      <xdr:spPr>
        <a:xfrm>
          <a:off x="21075650" y="181457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139065</xdr:rowOff>
    </xdr:from>
    <xdr:ext cx="466090" cy="259080"/>
    <xdr:sp macro="" textlink="">
      <xdr:nvSpPr>
        <xdr:cNvPr id="951" name="n_2aveValue【庁舎】&#10;一人当たり面積"/>
        <xdr:cNvSpPr txBox="1"/>
      </xdr:nvSpPr>
      <xdr:spPr>
        <a:xfrm>
          <a:off x="20199350" y="181413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137160</xdr:rowOff>
    </xdr:from>
    <xdr:ext cx="466090" cy="259080"/>
    <xdr:sp macro="" textlink="">
      <xdr:nvSpPr>
        <xdr:cNvPr id="952" name="n_3aveValue【庁舎】&#10;一人当たり面積"/>
        <xdr:cNvSpPr txBox="1"/>
      </xdr:nvSpPr>
      <xdr:spPr>
        <a:xfrm>
          <a:off x="19310350" y="18139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137160</xdr:rowOff>
    </xdr:from>
    <xdr:ext cx="466090" cy="259080"/>
    <xdr:sp macro="" textlink="">
      <xdr:nvSpPr>
        <xdr:cNvPr id="953" name="n_4aveValue【庁舎】&#10;一人当たり面積"/>
        <xdr:cNvSpPr txBox="1"/>
      </xdr:nvSpPr>
      <xdr:spPr>
        <a:xfrm>
          <a:off x="18421350" y="181394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8255</xdr:rowOff>
    </xdr:from>
    <xdr:ext cx="469900" cy="255270"/>
    <xdr:sp macro="" textlink="">
      <xdr:nvSpPr>
        <xdr:cNvPr id="954" name="n_1mainValue【庁舎】&#10;一人当たり面積"/>
        <xdr:cNvSpPr txBox="1"/>
      </xdr:nvSpPr>
      <xdr:spPr>
        <a:xfrm>
          <a:off x="21075650" y="1766760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10160</xdr:rowOff>
    </xdr:from>
    <xdr:ext cx="466090" cy="259080"/>
    <xdr:sp macro="" textlink="">
      <xdr:nvSpPr>
        <xdr:cNvPr id="955" name="n_2mainValue【庁舎】&#10;一人当たり面積"/>
        <xdr:cNvSpPr txBox="1"/>
      </xdr:nvSpPr>
      <xdr:spPr>
        <a:xfrm>
          <a:off x="20199350" y="176695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12065</xdr:rowOff>
    </xdr:from>
    <xdr:ext cx="466090" cy="259080"/>
    <xdr:sp macro="" textlink="">
      <xdr:nvSpPr>
        <xdr:cNvPr id="956" name="n_3mainValue【庁舎】&#10;一人当たり面積"/>
        <xdr:cNvSpPr txBox="1"/>
      </xdr:nvSpPr>
      <xdr:spPr>
        <a:xfrm>
          <a:off x="19310350" y="17671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15875</xdr:rowOff>
    </xdr:from>
    <xdr:ext cx="466090" cy="259080"/>
    <xdr:sp macro="" textlink="">
      <xdr:nvSpPr>
        <xdr:cNvPr id="957" name="n_4mainValue【庁舎】&#10;一人当たり面積"/>
        <xdr:cNvSpPr txBox="1"/>
      </xdr:nvSpPr>
      <xdr:spPr>
        <a:xfrm>
          <a:off x="18421350" y="176752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8" name="正方形/長方形 9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9" name="正方形/長方形 95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0" name="テキスト ボックス 95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a:solidFill>
                <a:schemeClr val="dk1"/>
              </a:solidFill>
              <a:effectLst/>
              <a:latin typeface="+mn-lt"/>
              <a:ea typeface="+mn-ea"/>
              <a:cs typeface="+mn-cs"/>
            </a:rPr>
            <a:t>上記の資産のうち、類似団体と比較して有形固定資産減価償却率の数値が大きなものは、図書館、市民会館及び一般廃棄物処理施設となっており、状況等は次のとおりです。</a:t>
          </a:r>
          <a:endParaRPr lang="ja-JP" altLang="ja-JP" sz="1400" b="0">
            <a:effectLst/>
          </a:endParaRPr>
        </a:p>
        <a:p>
          <a:r>
            <a:rPr kumimoji="1" lang="ja-JP" altLang="ja-JP" sz="1100" b="0">
              <a:solidFill>
                <a:schemeClr val="dk1"/>
              </a:solidFill>
              <a:effectLst/>
              <a:latin typeface="+mn-lt"/>
              <a:ea typeface="+mn-ea"/>
              <a:cs typeface="+mn-cs"/>
            </a:rPr>
            <a:t>・図書館については、</a:t>
          </a:r>
          <a:r>
            <a:rPr kumimoji="1" lang="en-US" altLang="ja-JP" sz="1100" b="0">
              <a:solidFill>
                <a:schemeClr val="dk1"/>
              </a:solidFill>
              <a:effectLst/>
              <a:latin typeface="+mn-lt"/>
              <a:ea typeface="+mn-ea"/>
              <a:cs typeface="+mn-cs"/>
            </a:rPr>
            <a:t>4</a:t>
          </a:r>
          <a:r>
            <a:rPr kumimoji="1" lang="ja-JP" altLang="ja-JP" sz="1100" b="0">
              <a:solidFill>
                <a:schemeClr val="dk1"/>
              </a:solidFill>
              <a:effectLst/>
              <a:latin typeface="+mn-lt"/>
              <a:ea typeface="+mn-ea"/>
              <a:cs typeface="+mn-cs"/>
            </a:rPr>
            <a:t>施設すべてが大規模改修の目安となる築</a:t>
          </a:r>
          <a:r>
            <a:rPr kumimoji="1" lang="en-US" altLang="ja-JP" sz="1100" b="0">
              <a:solidFill>
                <a:schemeClr val="dk1"/>
              </a:solidFill>
              <a:effectLst/>
              <a:latin typeface="+mn-lt"/>
              <a:ea typeface="+mn-ea"/>
              <a:cs typeface="+mn-cs"/>
            </a:rPr>
            <a:t>30</a:t>
          </a:r>
          <a:r>
            <a:rPr kumimoji="1" lang="ja-JP" altLang="ja-JP" sz="1100" b="0">
              <a:solidFill>
                <a:schemeClr val="dk1"/>
              </a:solidFill>
              <a:effectLst/>
              <a:latin typeface="+mn-lt"/>
              <a:ea typeface="+mn-ea"/>
              <a:cs typeface="+mn-cs"/>
            </a:rPr>
            <a:t>年を経過しています。市民からの要望に合わせながら集約を検討していきます。</a:t>
          </a:r>
          <a:endParaRPr lang="ja-JP" altLang="ja-JP" sz="1400" b="0">
            <a:effectLst/>
          </a:endParaRPr>
        </a:p>
        <a:p>
          <a:r>
            <a:rPr kumimoji="1" lang="ja-JP" altLang="ja-JP" sz="1100" b="0">
              <a:solidFill>
                <a:schemeClr val="dk1"/>
              </a:solidFill>
              <a:effectLst/>
              <a:latin typeface="+mn-lt"/>
              <a:ea typeface="+mn-ea"/>
              <a:cs typeface="+mn-cs"/>
            </a:rPr>
            <a:t>・市民会館については、</a:t>
          </a:r>
          <a:r>
            <a:rPr kumimoji="1" lang="en-US" altLang="ja-JP" sz="1100" b="0">
              <a:solidFill>
                <a:schemeClr val="dk1"/>
              </a:solidFill>
              <a:effectLst/>
              <a:latin typeface="+mn-lt"/>
              <a:ea typeface="+mn-ea"/>
              <a:cs typeface="+mn-cs"/>
            </a:rPr>
            <a:t>3</a:t>
          </a:r>
          <a:r>
            <a:rPr kumimoji="1" lang="ja-JP" altLang="ja-JP" sz="1100" b="0">
              <a:solidFill>
                <a:schemeClr val="dk1"/>
              </a:solidFill>
              <a:effectLst/>
              <a:latin typeface="+mn-lt"/>
              <a:ea typeface="+mn-ea"/>
              <a:cs typeface="+mn-cs"/>
            </a:rPr>
            <a:t>施設のうち、</a:t>
          </a:r>
          <a:r>
            <a:rPr kumimoji="1" lang="en-US" altLang="ja-JP" sz="1100" b="0">
              <a:solidFill>
                <a:schemeClr val="dk1"/>
              </a:solidFill>
              <a:effectLst/>
              <a:latin typeface="+mn-lt"/>
              <a:ea typeface="+mn-ea"/>
              <a:cs typeface="+mn-cs"/>
            </a:rPr>
            <a:t>2</a:t>
          </a:r>
          <a:r>
            <a:rPr kumimoji="1" lang="ja-JP" altLang="ja-JP" sz="1100" b="0">
              <a:solidFill>
                <a:schemeClr val="dk1"/>
              </a:solidFill>
              <a:effectLst/>
              <a:latin typeface="+mn-lt"/>
              <a:ea typeface="+mn-ea"/>
              <a:cs typeface="+mn-cs"/>
            </a:rPr>
            <a:t>施設が大規模改修の目安となる築</a:t>
          </a:r>
          <a:r>
            <a:rPr kumimoji="1" lang="en-US" altLang="ja-JP" sz="1100" b="0">
              <a:solidFill>
                <a:schemeClr val="dk1"/>
              </a:solidFill>
              <a:effectLst/>
              <a:latin typeface="+mn-lt"/>
              <a:ea typeface="+mn-ea"/>
              <a:cs typeface="+mn-cs"/>
            </a:rPr>
            <a:t>30</a:t>
          </a:r>
          <a:r>
            <a:rPr kumimoji="1" lang="ja-JP" altLang="ja-JP" sz="1100" b="0">
              <a:solidFill>
                <a:schemeClr val="dk1"/>
              </a:solidFill>
              <a:effectLst/>
              <a:latin typeface="+mn-lt"/>
              <a:ea typeface="+mn-ea"/>
              <a:cs typeface="+mn-cs"/>
            </a:rPr>
            <a:t>年を経過しています。「いなべ市公共施設統廃合に関する答申」に基づき、それぞれまちづくりにおける地域の拠点施設として適切な維持管理を行っていきます。</a:t>
          </a:r>
          <a:endParaRPr lang="ja-JP" altLang="ja-JP" sz="1400" b="0">
            <a:effectLst/>
          </a:endParaRPr>
        </a:p>
        <a:p>
          <a:r>
            <a:rPr kumimoji="1" lang="ja-JP" altLang="ja-JP" sz="1100" b="0">
              <a:solidFill>
                <a:schemeClr val="dk1"/>
              </a:solidFill>
              <a:effectLst/>
              <a:latin typeface="+mn-lt"/>
              <a:ea typeface="+mn-ea"/>
              <a:cs typeface="+mn-cs"/>
            </a:rPr>
            <a:t>・一般廃棄物処理施設については、</a:t>
          </a:r>
          <a:r>
            <a:rPr kumimoji="1" lang="en-US" altLang="ja-JP" sz="1100" b="0">
              <a:solidFill>
                <a:schemeClr val="dk1"/>
              </a:solidFill>
              <a:effectLst/>
              <a:latin typeface="+mn-lt"/>
              <a:ea typeface="+mn-ea"/>
              <a:cs typeface="+mn-cs"/>
            </a:rPr>
            <a:t>5</a:t>
          </a:r>
          <a:r>
            <a:rPr kumimoji="1" lang="ja-JP" altLang="ja-JP" sz="1100" b="0">
              <a:solidFill>
                <a:schemeClr val="dk1"/>
              </a:solidFill>
              <a:effectLst/>
              <a:latin typeface="+mn-lt"/>
              <a:ea typeface="+mn-ea"/>
              <a:cs typeface="+mn-cs"/>
            </a:rPr>
            <a:t>施設のうち、3施設が大規模改修の目安となる築</a:t>
          </a:r>
          <a:r>
            <a:rPr kumimoji="1" lang="en-US" altLang="ja-JP" sz="1100" b="0">
              <a:solidFill>
                <a:schemeClr val="dk1"/>
              </a:solidFill>
              <a:effectLst/>
              <a:latin typeface="+mn-lt"/>
              <a:ea typeface="+mn-ea"/>
              <a:cs typeface="+mn-cs"/>
            </a:rPr>
            <a:t>30</a:t>
          </a:r>
          <a:r>
            <a:rPr kumimoji="1" lang="ja-JP" altLang="ja-JP" sz="1100" b="0">
              <a:solidFill>
                <a:schemeClr val="dk1"/>
              </a:solidFill>
              <a:effectLst/>
              <a:latin typeface="+mn-lt"/>
              <a:ea typeface="+mn-ea"/>
              <a:cs typeface="+mn-cs"/>
            </a:rPr>
            <a:t>年を経過しています。</a:t>
          </a:r>
          <a:r>
            <a:rPr kumimoji="1" lang="ja-JP" altLang="en-US" sz="1100" b="0">
              <a:solidFill>
                <a:schemeClr val="dk1"/>
              </a:solidFill>
              <a:effectLst/>
              <a:latin typeface="+mn-lt"/>
              <a:ea typeface="+mn-ea"/>
              <a:cs typeface="+mn-cs"/>
            </a:rPr>
            <a:t>「いなべ市一般廃棄物処理基本計画」に基づき、ごみの適正かつ効率的な処理による維持管理経費の削減等を行います。</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132</v>
      </c>
      <c r="C2" s="4"/>
      <c r="D2" s="40"/>
    </row>
    <row r="3" spans="1:119" ht="18.75" customHeight="1">
      <c r="A3" s="2"/>
      <c r="B3" s="5" t="s">
        <v>134</v>
      </c>
      <c r="C3" s="22"/>
      <c r="D3" s="22"/>
      <c r="E3" s="44"/>
      <c r="F3" s="44"/>
      <c r="G3" s="44"/>
      <c r="H3" s="44"/>
      <c r="I3" s="44"/>
      <c r="J3" s="44"/>
      <c r="K3" s="44"/>
      <c r="L3" s="44" t="s">
        <v>137</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147</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149</v>
      </c>
      <c r="AZ4" s="197"/>
      <c r="BA4" s="197"/>
      <c r="BB4" s="197"/>
      <c r="BC4" s="197"/>
      <c r="BD4" s="197"/>
      <c r="BE4" s="197"/>
      <c r="BF4" s="197"/>
      <c r="BG4" s="197"/>
      <c r="BH4" s="197"/>
      <c r="BI4" s="197"/>
      <c r="BJ4" s="197"/>
      <c r="BK4" s="197"/>
      <c r="BL4" s="197"/>
      <c r="BM4" s="208"/>
      <c r="BN4" s="213">
        <v>26701081</v>
      </c>
      <c r="BO4" s="216"/>
      <c r="BP4" s="216"/>
      <c r="BQ4" s="216"/>
      <c r="BR4" s="216"/>
      <c r="BS4" s="216"/>
      <c r="BT4" s="216"/>
      <c r="BU4" s="219"/>
      <c r="BV4" s="213">
        <v>26251289</v>
      </c>
      <c r="BW4" s="216"/>
      <c r="BX4" s="216"/>
      <c r="BY4" s="216"/>
      <c r="BZ4" s="216"/>
      <c r="CA4" s="216"/>
      <c r="CB4" s="216"/>
      <c r="CC4" s="219"/>
      <c r="CD4" s="222" t="s">
        <v>150</v>
      </c>
      <c r="CE4" s="223"/>
      <c r="CF4" s="223"/>
      <c r="CG4" s="223"/>
      <c r="CH4" s="223"/>
      <c r="CI4" s="223"/>
      <c r="CJ4" s="223"/>
      <c r="CK4" s="223"/>
      <c r="CL4" s="223"/>
      <c r="CM4" s="223"/>
      <c r="CN4" s="223"/>
      <c r="CO4" s="223"/>
      <c r="CP4" s="223"/>
      <c r="CQ4" s="223"/>
      <c r="CR4" s="223"/>
      <c r="CS4" s="226"/>
      <c r="CT4" s="229">
        <v>7.6</v>
      </c>
      <c r="CU4" s="237"/>
      <c r="CV4" s="237"/>
      <c r="CW4" s="237"/>
      <c r="CX4" s="237"/>
      <c r="CY4" s="237"/>
      <c r="CZ4" s="237"/>
      <c r="DA4" s="245"/>
      <c r="DB4" s="229">
        <v>8.5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152</v>
      </c>
      <c r="AN5" s="58"/>
      <c r="AO5" s="58"/>
      <c r="AP5" s="58"/>
      <c r="AQ5" s="58"/>
      <c r="AR5" s="58"/>
      <c r="AS5" s="58"/>
      <c r="AT5" s="63"/>
      <c r="AU5" s="182" t="s">
        <v>67</v>
      </c>
      <c r="AV5" s="139"/>
      <c r="AW5" s="139"/>
      <c r="AX5" s="139"/>
      <c r="AY5" s="190" t="s">
        <v>142</v>
      </c>
      <c r="AZ5" s="198"/>
      <c r="BA5" s="198"/>
      <c r="BB5" s="198"/>
      <c r="BC5" s="198"/>
      <c r="BD5" s="198"/>
      <c r="BE5" s="198"/>
      <c r="BF5" s="198"/>
      <c r="BG5" s="198"/>
      <c r="BH5" s="198"/>
      <c r="BI5" s="198"/>
      <c r="BJ5" s="198"/>
      <c r="BK5" s="198"/>
      <c r="BL5" s="198"/>
      <c r="BM5" s="209"/>
      <c r="BN5" s="214">
        <v>25224863</v>
      </c>
      <c r="BO5" s="217"/>
      <c r="BP5" s="217"/>
      <c r="BQ5" s="217"/>
      <c r="BR5" s="217"/>
      <c r="BS5" s="217"/>
      <c r="BT5" s="217"/>
      <c r="BU5" s="220"/>
      <c r="BV5" s="214">
        <v>24879775</v>
      </c>
      <c r="BW5" s="217"/>
      <c r="BX5" s="217"/>
      <c r="BY5" s="217"/>
      <c r="BZ5" s="217"/>
      <c r="CA5" s="217"/>
      <c r="CB5" s="217"/>
      <c r="CC5" s="220"/>
      <c r="CD5" s="192" t="s">
        <v>154</v>
      </c>
      <c r="CE5" s="111"/>
      <c r="CF5" s="111"/>
      <c r="CG5" s="111"/>
      <c r="CH5" s="111"/>
      <c r="CI5" s="111"/>
      <c r="CJ5" s="111"/>
      <c r="CK5" s="111"/>
      <c r="CL5" s="111"/>
      <c r="CM5" s="111"/>
      <c r="CN5" s="111"/>
      <c r="CO5" s="111"/>
      <c r="CP5" s="111"/>
      <c r="CQ5" s="111"/>
      <c r="CR5" s="111"/>
      <c r="CS5" s="211"/>
      <c r="CT5" s="230">
        <v>93.9</v>
      </c>
      <c r="CU5" s="238"/>
      <c r="CV5" s="238"/>
      <c r="CW5" s="238"/>
      <c r="CX5" s="238"/>
      <c r="CY5" s="238"/>
      <c r="CZ5" s="238"/>
      <c r="DA5" s="246"/>
      <c r="DB5" s="230">
        <v>89.3</v>
      </c>
      <c r="DC5" s="238"/>
      <c r="DD5" s="238"/>
      <c r="DE5" s="238"/>
      <c r="DF5" s="238"/>
      <c r="DG5" s="238"/>
      <c r="DH5" s="238"/>
      <c r="DI5" s="246"/>
    </row>
    <row r="6" spans="1:119" ht="18.75" customHeight="1">
      <c r="A6" s="2"/>
      <c r="B6" s="8" t="s">
        <v>156</v>
      </c>
      <c r="C6" s="25"/>
      <c r="D6" s="25"/>
      <c r="E6" s="47"/>
      <c r="F6" s="47"/>
      <c r="G6" s="47"/>
      <c r="H6" s="47"/>
      <c r="I6" s="47"/>
      <c r="J6" s="47"/>
      <c r="K6" s="47"/>
      <c r="L6" s="47" t="s">
        <v>158</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71</v>
      </c>
      <c r="AN6" s="58"/>
      <c r="AO6" s="58"/>
      <c r="AP6" s="58"/>
      <c r="AQ6" s="58"/>
      <c r="AR6" s="58"/>
      <c r="AS6" s="58"/>
      <c r="AT6" s="63"/>
      <c r="AU6" s="182" t="s">
        <v>67</v>
      </c>
      <c r="AV6" s="139"/>
      <c r="AW6" s="139"/>
      <c r="AX6" s="139"/>
      <c r="AY6" s="190" t="s">
        <v>162</v>
      </c>
      <c r="AZ6" s="198"/>
      <c r="BA6" s="198"/>
      <c r="BB6" s="198"/>
      <c r="BC6" s="198"/>
      <c r="BD6" s="198"/>
      <c r="BE6" s="198"/>
      <c r="BF6" s="198"/>
      <c r="BG6" s="198"/>
      <c r="BH6" s="198"/>
      <c r="BI6" s="198"/>
      <c r="BJ6" s="198"/>
      <c r="BK6" s="198"/>
      <c r="BL6" s="198"/>
      <c r="BM6" s="209"/>
      <c r="BN6" s="214">
        <v>1476218</v>
      </c>
      <c r="BO6" s="217"/>
      <c r="BP6" s="217"/>
      <c r="BQ6" s="217"/>
      <c r="BR6" s="217"/>
      <c r="BS6" s="217"/>
      <c r="BT6" s="217"/>
      <c r="BU6" s="220"/>
      <c r="BV6" s="214">
        <v>1371514</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94.3</v>
      </c>
      <c r="CU6" s="239"/>
      <c r="CV6" s="239"/>
      <c r="CW6" s="239"/>
      <c r="CX6" s="239"/>
      <c r="CY6" s="239"/>
      <c r="CZ6" s="239"/>
      <c r="DA6" s="247"/>
      <c r="DB6" s="231">
        <v>90.3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67</v>
      </c>
      <c r="AV7" s="139"/>
      <c r="AW7" s="139"/>
      <c r="AX7" s="139"/>
      <c r="AY7" s="190" t="s">
        <v>168</v>
      </c>
      <c r="AZ7" s="198"/>
      <c r="BA7" s="198"/>
      <c r="BB7" s="198"/>
      <c r="BC7" s="198"/>
      <c r="BD7" s="198"/>
      <c r="BE7" s="198"/>
      <c r="BF7" s="198"/>
      <c r="BG7" s="198"/>
      <c r="BH7" s="198"/>
      <c r="BI7" s="198"/>
      <c r="BJ7" s="198"/>
      <c r="BK7" s="198"/>
      <c r="BL7" s="198"/>
      <c r="BM7" s="209"/>
      <c r="BN7" s="214">
        <v>339058</v>
      </c>
      <c r="BO7" s="217"/>
      <c r="BP7" s="217"/>
      <c r="BQ7" s="217"/>
      <c r="BR7" s="217"/>
      <c r="BS7" s="217"/>
      <c r="BT7" s="217"/>
      <c r="BU7" s="220"/>
      <c r="BV7" s="214">
        <v>134202</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15053562</v>
      </c>
      <c r="CU7" s="217"/>
      <c r="CV7" s="217"/>
      <c r="CW7" s="217"/>
      <c r="CX7" s="217"/>
      <c r="CY7" s="217"/>
      <c r="CZ7" s="217"/>
      <c r="DA7" s="220"/>
      <c r="DB7" s="214">
        <v>14509676</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173</v>
      </c>
      <c r="AV8" s="139"/>
      <c r="AW8" s="139"/>
      <c r="AX8" s="139"/>
      <c r="AY8" s="190" t="s">
        <v>175</v>
      </c>
      <c r="AZ8" s="198"/>
      <c r="BA8" s="198"/>
      <c r="BB8" s="198"/>
      <c r="BC8" s="198"/>
      <c r="BD8" s="198"/>
      <c r="BE8" s="198"/>
      <c r="BF8" s="198"/>
      <c r="BG8" s="198"/>
      <c r="BH8" s="198"/>
      <c r="BI8" s="198"/>
      <c r="BJ8" s="198"/>
      <c r="BK8" s="198"/>
      <c r="BL8" s="198"/>
      <c r="BM8" s="209"/>
      <c r="BN8" s="214">
        <v>1137160</v>
      </c>
      <c r="BO8" s="217"/>
      <c r="BP8" s="217"/>
      <c r="BQ8" s="217"/>
      <c r="BR8" s="217"/>
      <c r="BS8" s="217"/>
      <c r="BT8" s="217"/>
      <c r="BU8" s="220"/>
      <c r="BV8" s="214">
        <v>1237312</v>
      </c>
      <c r="BW8" s="217"/>
      <c r="BX8" s="217"/>
      <c r="BY8" s="217"/>
      <c r="BZ8" s="217"/>
      <c r="CA8" s="217"/>
      <c r="CB8" s="217"/>
      <c r="CC8" s="220"/>
      <c r="CD8" s="192" t="s">
        <v>176</v>
      </c>
      <c r="CE8" s="111"/>
      <c r="CF8" s="111"/>
      <c r="CG8" s="111"/>
      <c r="CH8" s="111"/>
      <c r="CI8" s="111"/>
      <c r="CJ8" s="111"/>
      <c r="CK8" s="111"/>
      <c r="CL8" s="111"/>
      <c r="CM8" s="111"/>
      <c r="CN8" s="111"/>
      <c r="CO8" s="111"/>
      <c r="CP8" s="111"/>
      <c r="CQ8" s="111"/>
      <c r="CR8" s="111"/>
      <c r="CS8" s="211"/>
      <c r="CT8" s="232">
        <v>0.76</v>
      </c>
      <c r="CU8" s="240"/>
      <c r="CV8" s="240"/>
      <c r="CW8" s="240"/>
      <c r="CX8" s="240"/>
      <c r="CY8" s="240"/>
      <c r="CZ8" s="240"/>
      <c r="DA8" s="248"/>
      <c r="DB8" s="232">
        <v>0.76</v>
      </c>
      <c r="DC8" s="240"/>
      <c r="DD8" s="240"/>
      <c r="DE8" s="240"/>
      <c r="DF8" s="240"/>
      <c r="DG8" s="240"/>
      <c r="DH8" s="240"/>
      <c r="DI8" s="248"/>
    </row>
    <row r="9" spans="1:119" ht="18.75" customHeight="1">
      <c r="A9" s="2"/>
      <c r="B9" s="10" t="s">
        <v>19</v>
      </c>
      <c r="C9" s="27"/>
      <c r="D9" s="27"/>
      <c r="E9" s="27"/>
      <c r="F9" s="27"/>
      <c r="G9" s="27"/>
      <c r="H9" s="27"/>
      <c r="I9" s="27"/>
      <c r="J9" s="27"/>
      <c r="K9" s="31"/>
      <c r="L9" s="65" t="s">
        <v>11</v>
      </c>
      <c r="M9" s="74"/>
      <c r="N9" s="74"/>
      <c r="O9" s="74"/>
      <c r="P9" s="74"/>
      <c r="Q9" s="86"/>
      <c r="R9" s="97">
        <v>44973</v>
      </c>
      <c r="S9" s="106"/>
      <c r="T9" s="106"/>
      <c r="U9" s="106"/>
      <c r="V9" s="117"/>
      <c r="W9" s="127" t="s">
        <v>177</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173</v>
      </c>
      <c r="AV9" s="139"/>
      <c r="AW9" s="139"/>
      <c r="AX9" s="139"/>
      <c r="AY9" s="190" t="s">
        <v>69</v>
      </c>
      <c r="AZ9" s="198"/>
      <c r="BA9" s="198"/>
      <c r="BB9" s="198"/>
      <c r="BC9" s="198"/>
      <c r="BD9" s="198"/>
      <c r="BE9" s="198"/>
      <c r="BF9" s="198"/>
      <c r="BG9" s="198"/>
      <c r="BH9" s="198"/>
      <c r="BI9" s="198"/>
      <c r="BJ9" s="198"/>
      <c r="BK9" s="198"/>
      <c r="BL9" s="198"/>
      <c r="BM9" s="209"/>
      <c r="BN9" s="214">
        <v>-100152</v>
      </c>
      <c r="BO9" s="217"/>
      <c r="BP9" s="217"/>
      <c r="BQ9" s="217"/>
      <c r="BR9" s="217"/>
      <c r="BS9" s="217"/>
      <c r="BT9" s="217"/>
      <c r="BU9" s="220"/>
      <c r="BV9" s="214">
        <v>-358586</v>
      </c>
      <c r="BW9" s="217"/>
      <c r="BX9" s="217"/>
      <c r="BY9" s="217"/>
      <c r="BZ9" s="217"/>
      <c r="CA9" s="217"/>
      <c r="CB9" s="217"/>
      <c r="CC9" s="220"/>
      <c r="CD9" s="192" t="s">
        <v>65</v>
      </c>
      <c r="CE9" s="111"/>
      <c r="CF9" s="111"/>
      <c r="CG9" s="111"/>
      <c r="CH9" s="111"/>
      <c r="CI9" s="111"/>
      <c r="CJ9" s="111"/>
      <c r="CK9" s="111"/>
      <c r="CL9" s="111"/>
      <c r="CM9" s="111"/>
      <c r="CN9" s="111"/>
      <c r="CO9" s="111"/>
      <c r="CP9" s="111"/>
      <c r="CQ9" s="111"/>
      <c r="CR9" s="111"/>
      <c r="CS9" s="211"/>
      <c r="CT9" s="230">
        <v>16</v>
      </c>
      <c r="CU9" s="238"/>
      <c r="CV9" s="238"/>
      <c r="CW9" s="238"/>
      <c r="CX9" s="238"/>
      <c r="CY9" s="238"/>
      <c r="CZ9" s="238"/>
      <c r="DA9" s="246"/>
      <c r="DB9" s="230">
        <v>16.3</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45815</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67</v>
      </c>
      <c r="AV10" s="139"/>
      <c r="AW10" s="139"/>
      <c r="AX10" s="139"/>
      <c r="AY10" s="190" t="s">
        <v>185</v>
      </c>
      <c r="AZ10" s="198"/>
      <c r="BA10" s="198"/>
      <c r="BB10" s="198"/>
      <c r="BC10" s="198"/>
      <c r="BD10" s="198"/>
      <c r="BE10" s="198"/>
      <c r="BF10" s="198"/>
      <c r="BG10" s="198"/>
      <c r="BH10" s="198"/>
      <c r="BI10" s="198"/>
      <c r="BJ10" s="198"/>
      <c r="BK10" s="198"/>
      <c r="BL10" s="198"/>
      <c r="BM10" s="209"/>
      <c r="BN10" s="214">
        <v>624690</v>
      </c>
      <c r="BO10" s="217"/>
      <c r="BP10" s="217"/>
      <c r="BQ10" s="217"/>
      <c r="BR10" s="217"/>
      <c r="BS10" s="217"/>
      <c r="BT10" s="217"/>
      <c r="BU10" s="220"/>
      <c r="BV10" s="214">
        <v>801963</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173</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201</v>
      </c>
      <c r="M12" s="75"/>
      <c r="N12" s="75"/>
      <c r="O12" s="75"/>
      <c r="P12" s="75"/>
      <c r="Q12" s="87"/>
      <c r="R12" s="99">
        <v>44507</v>
      </c>
      <c r="S12" s="108"/>
      <c r="T12" s="108"/>
      <c r="U12" s="108"/>
      <c r="V12" s="120"/>
      <c r="W12" s="132" t="s">
        <v>5</v>
      </c>
      <c r="X12" s="139"/>
      <c r="Y12" s="139"/>
      <c r="Z12" s="139"/>
      <c r="AA12" s="139"/>
      <c r="AB12" s="144"/>
      <c r="AC12" s="148" t="s">
        <v>110</v>
      </c>
      <c r="AD12" s="155"/>
      <c r="AE12" s="155"/>
      <c r="AF12" s="155"/>
      <c r="AG12" s="158"/>
      <c r="AH12" s="148" t="s">
        <v>202</v>
      </c>
      <c r="AI12" s="155"/>
      <c r="AJ12" s="155"/>
      <c r="AK12" s="155"/>
      <c r="AL12" s="170"/>
      <c r="AM12" s="175" t="s">
        <v>205</v>
      </c>
      <c r="AN12" s="58"/>
      <c r="AO12" s="58"/>
      <c r="AP12" s="58"/>
      <c r="AQ12" s="58"/>
      <c r="AR12" s="58"/>
      <c r="AS12" s="58"/>
      <c r="AT12" s="63"/>
      <c r="AU12" s="182" t="s">
        <v>67</v>
      </c>
      <c r="AV12" s="139"/>
      <c r="AW12" s="139"/>
      <c r="AX12" s="139"/>
      <c r="AY12" s="190" t="s">
        <v>207</v>
      </c>
      <c r="AZ12" s="198"/>
      <c r="BA12" s="198"/>
      <c r="BB12" s="198"/>
      <c r="BC12" s="198"/>
      <c r="BD12" s="198"/>
      <c r="BE12" s="198"/>
      <c r="BF12" s="198"/>
      <c r="BG12" s="198"/>
      <c r="BH12" s="198"/>
      <c r="BI12" s="198"/>
      <c r="BJ12" s="198"/>
      <c r="BK12" s="198"/>
      <c r="BL12" s="198"/>
      <c r="BM12" s="209"/>
      <c r="BN12" s="214">
        <v>1087609</v>
      </c>
      <c r="BO12" s="217"/>
      <c r="BP12" s="217"/>
      <c r="BQ12" s="217"/>
      <c r="BR12" s="217"/>
      <c r="BS12" s="217"/>
      <c r="BT12" s="217"/>
      <c r="BU12" s="220"/>
      <c r="BV12" s="214">
        <v>990076</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41919</v>
      </c>
      <c r="S13" s="109"/>
      <c r="T13" s="109"/>
      <c r="U13" s="109"/>
      <c r="V13" s="121"/>
      <c r="W13" s="130" t="s">
        <v>212</v>
      </c>
      <c r="X13" s="56"/>
      <c r="Y13" s="56"/>
      <c r="Z13" s="56"/>
      <c r="AA13" s="56"/>
      <c r="AB13" s="25"/>
      <c r="AC13" s="72">
        <v>573</v>
      </c>
      <c r="AD13" s="80"/>
      <c r="AE13" s="80"/>
      <c r="AF13" s="80"/>
      <c r="AG13" s="84"/>
      <c r="AH13" s="72">
        <v>527</v>
      </c>
      <c r="AI13" s="80"/>
      <c r="AJ13" s="80"/>
      <c r="AK13" s="80"/>
      <c r="AL13" s="118"/>
      <c r="AM13" s="175" t="s">
        <v>213</v>
      </c>
      <c r="AN13" s="58"/>
      <c r="AO13" s="58"/>
      <c r="AP13" s="58"/>
      <c r="AQ13" s="58"/>
      <c r="AR13" s="58"/>
      <c r="AS13" s="58"/>
      <c r="AT13" s="63"/>
      <c r="AU13" s="182" t="s">
        <v>173</v>
      </c>
      <c r="AV13" s="139"/>
      <c r="AW13" s="139"/>
      <c r="AX13" s="139"/>
      <c r="AY13" s="190" t="s">
        <v>215</v>
      </c>
      <c r="AZ13" s="198"/>
      <c r="BA13" s="198"/>
      <c r="BB13" s="198"/>
      <c r="BC13" s="198"/>
      <c r="BD13" s="198"/>
      <c r="BE13" s="198"/>
      <c r="BF13" s="198"/>
      <c r="BG13" s="198"/>
      <c r="BH13" s="198"/>
      <c r="BI13" s="198"/>
      <c r="BJ13" s="198"/>
      <c r="BK13" s="198"/>
      <c r="BL13" s="198"/>
      <c r="BM13" s="209"/>
      <c r="BN13" s="214">
        <v>-563071</v>
      </c>
      <c r="BO13" s="217"/>
      <c r="BP13" s="217"/>
      <c r="BQ13" s="217"/>
      <c r="BR13" s="217"/>
      <c r="BS13" s="217"/>
      <c r="BT13" s="217"/>
      <c r="BU13" s="220"/>
      <c r="BV13" s="214">
        <v>-546699</v>
      </c>
      <c r="BW13" s="217"/>
      <c r="BX13" s="217"/>
      <c r="BY13" s="217"/>
      <c r="BZ13" s="217"/>
      <c r="CA13" s="217"/>
      <c r="CB13" s="217"/>
      <c r="CC13" s="220"/>
      <c r="CD13" s="192" t="s">
        <v>218</v>
      </c>
      <c r="CE13" s="111"/>
      <c r="CF13" s="111"/>
      <c r="CG13" s="111"/>
      <c r="CH13" s="111"/>
      <c r="CI13" s="111"/>
      <c r="CJ13" s="111"/>
      <c r="CK13" s="111"/>
      <c r="CL13" s="111"/>
      <c r="CM13" s="111"/>
      <c r="CN13" s="111"/>
      <c r="CO13" s="111"/>
      <c r="CP13" s="111"/>
      <c r="CQ13" s="111"/>
      <c r="CR13" s="111"/>
      <c r="CS13" s="211"/>
      <c r="CT13" s="230">
        <v>10.1</v>
      </c>
      <c r="CU13" s="238"/>
      <c r="CV13" s="238"/>
      <c r="CW13" s="238"/>
      <c r="CX13" s="238"/>
      <c r="CY13" s="238"/>
      <c r="CZ13" s="238"/>
      <c r="DA13" s="246"/>
      <c r="DB13" s="230">
        <v>9.8000000000000007</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44697</v>
      </c>
      <c r="S14" s="109"/>
      <c r="T14" s="109"/>
      <c r="U14" s="109"/>
      <c r="V14" s="121"/>
      <c r="W14" s="129"/>
      <c r="X14" s="57"/>
      <c r="Y14" s="57"/>
      <c r="Z14" s="57"/>
      <c r="AA14" s="57"/>
      <c r="AB14" s="24"/>
      <c r="AC14" s="149">
        <v>2.5</v>
      </c>
      <c r="AD14" s="156"/>
      <c r="AE14" s="156"/>
      <c r="AF14" s="156"/>
      <c r="AG14" s="159"/>
      <c r="AH14" s="149">
        <v>2.2999999999999998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3.7</v>
      </c>
      <c r="CU14" s="242"/>
      <c r="CV14" s="242"/>
      <c r="CW14" s="242"/>
      <c r="CX14" s="242"/>
      <c r="CY14" s="242"/>
      <c r="CZ14" s="242"/>
      <c r="DA14" s="250"/>
      <c r="DB14" s="234">
        <v>0.8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42323</v>
      </c>
      <c r="S15" s="109"/>
      <c r="T15" s="109"/>
      <c r="U15" s="109"/>
      <c r="V15" s="121"/>
      <c r="W15" s="130" t="s">
        <v>7</v>
      </c>
      <c r="X15" s="56"/>
      <c r="Y15" s="56"/>
      <c r="Z15" s="56"/>
      <c r="AA15" s="56"/>
      <c r="AB15" s="25"/>
      <c r="AC15" s="72">
        <v>10892</v>
      </c>
      <c r="AD15" s="80"/>
      <c r="AE15" s="80"/>
      <c r="AF15" s="80"/>
      <c r="AG15" s="84"/>
      <c r="AH15" s="72">
        <v>10886</v>
      </c>
      <c r="AI15" s="80"/>
      <c r="AJ15" s="80"/>
      <c r="AK15" s="80"/>
      <c r="AL15" s="118"/>
      <c r="AM15" s="175"/>
      <c r="AN15" s="58"/>
      <c r="AO15" s="58"/>
      <c r="AP15" s="58"/>
      <c r="AQ15" s="58"/>
      <c r="AR15" s="58"/>
      <c r="AS15" s="58"/>
      <c r="AT15" s="63"/>
      <c r="AU15" s="182"/>
      <c r="AV15" s="139"/>
      <c r="AW15" s="139"/>
      <c r="AX15" s="139"/>
      <c r="AY15" s="189" t="s">
        <v>226</v>
      </c>
      <c r="AZ15" s="197"/>
      <c r="BA15" s="197"/>
      <c r="BB15" s="197"/>
      <c r="BC15" s="197"/>
      <c r="BD15" s="197"/>
      <c r="BE15" s="197"/>
      <c r="BF15" s="197"/>
      <c r="BG15" s="197"/>
      <c r="BH15" s="197"/>
      <c r="BI15" s="197"/>
      <c r="BJ15" s="197"/>
      <c r="BK15" s="197"/>
      <c r="BL15" s="197"/>
      <c r="BM15" s="208"/>
      <c r="BN15" s="213">
        <v>9720712</v>
      </c>
      <c r="BO15" s="216"/>
      <c r="BP15" s="216"/>
      <c r="BQ15" s="216"/>
      <c r="BR15" s="216"/>
      <c r="BS15" s="216"/>
      <c r="BT15" s="216"/>
      <c r="BU15" s="219"/>
      <c r="BV15" s="213">
        <v>9001275</v>
      </c>
      <c r="BW15" s="216"/>
      <c r="BX15" s="216"/>
      <c r="BY15" s="216"/>
      <c r="BZ15" s="216"/>
      <c r="CA15" s="216"/>
      <c r="CB15" s="216"/>
      <c r="CC15" s="219"/>
      <c r="CD15" s="222" t="s">
        <v>211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228</v>
      </c>
      <c r="M16" s="78"/>
      <c r="N16" s="78"/>
      <c r="O16" s="78"/>
      <c r="P16" s="78"/>
      <c r="Q16" s="90"/>
      <c r="R16" s="101" t="s">
        <v>230</v>
      </c>
      <c r="S16" s="110"/>
      <c r="T16" s="110"/>
      <c r="U16" s="110"/>
      <c r="V16" s="122"/>
      <c r="W16" s="129"/>
      <c r="X16" s="57"/>
      <c r="Y16" s="57"/>
      <c r="Z16" s="57"/>
      <c r="AA16" s="57"/>
      <c r="AB16" s="24"/>
      <c r="AC16" s="149">
        <v>47.2</v>
      </c>
      <c r="AD16" s="156"/>
      <c r="AE16" s="156"/>
      <c r="AF16" s="156"/>
      <c r="AG16" s="159"/>
      <c r="AH16" s="149">
        <v>46.7</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12243972</v>
      </c>
      <c r="BO16" s="217"/>
      <c r="BP16" s="217"/>
      <c r="BQ16" s="217"/>
      <c r="BR16" s="217"/>
      <c r="BS16" s="217"/>
      <c r="BT16" s="217"/>
      <c r="BU16" s="220"/>
      <c r="BV16" s="214">
        <v>11844446</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102</v>
      </c>
      <c r="N17" s="83"/>
      <c r="O17" s="83"/>
      <c r="P17" s="83"/>
      <c r="Q17" s="91"/>
      <c r="R17" s="101" t="s">
        <v>232</v>
      </c>
      <c r="S17" s="110"/>
      <c r="T17" s="110"/>
      <c r="U17" s="110"/>
      <c r="V17" s="122"/>
      <c r="W17" s="130" t="s">
        <v>93</v>
      </c>
      <c r="X17" s="56"/>
      <c r="Y17" s="56"/>
      <c r="Z17" s="56"/>
      <c r="AA17" s="56"/>
      <c r="AB17" s="25"/>
      <c r="AC17" s="72">
        <v>11588</v>
      </c>
      <c r="AD17" s="80"/>
      <c r="AE17" s="80"/>
      <c r="AF17" s="80"/>
      <c r="AG17" s="84"/>
      <c r="AH17" s="72">
        <v>11904</v>
      </c>
      <c r="AI17" s="80"/>
      <c r="AJ17" s="80"/>
      <c r="AK17" s="80"/>
      <c r="AL17" s="118"/>
      <c r="AM17" s="175"/>
      <c r="AN17" s="58"/>
      <c r="AO17" s="58"/>
      <c r="AP17" s="58"/>
      <c r="AQ17" s="58"/>
      <c r="AR17" s="58"/>
      <c r="AS17" s="58"/>
      <c r="AT17" s="63"/>
      <c r="AU17" s="182"/>
      <c r="AV17" s="139"/>
      <c r="AW17" s="139"/>
      <c r="AX17" s="139"/>
      <c r="AY17" s="190" t="s">
        <v>233</v>
      </c>
      <c r="AZ17" s="198"/>
      <c r="BA17" s="198"/>
      <c r="BB17" s="198"/>
      <c r="BC17" s="198"/>
      <c r="BD17" s="198"/>
      <c r="BE17" s="198"/>
      <c r="BF17" s="198"/>
      <c r="BG17" s="198"/>
      <c r="BH17" s="198"/>
      <c r="BI17" s="198"/>
      <c r="BJ17" s="198"/>
      <c r="BK17" s="198"/>
      <c r="BL17" s="198"/>
      <c r="BM17" s="209"/>
      <c r="BN17" s="214">
        <v>12467938</v>
      </c>
      <c r="BO17" s="217"/>
      <c r="BP17" s="217"/>
      <c r="BQ17" s="217"/>
      <c r="BR17" s="217"/>
      <c r="BS17" s="217"/>
      <c r="BT17" s="217"/>
      <c r="BU17" s="220"/>
      <c r="BV17" s="214">
        <v>11504536</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234</v>
      </c>
      <c r="C18" s="31"/>
      <c r="D18" s="31"/>
      <c r="E18" s="49"/>
      <c r="F18" s="49"/>
      <c r="G18" s="49"/>
      <c r="H18" s="49"/>
      <c r="I18" s="49"/>
      <c r="J18" s="49"/>
      <c r="K18" s="49"/>
      <c r="L18" s="70">
        <v>219.83</v>
      </c>
      <c r="M18" s="70"/>
      <c r="N18" s="70"/>
      <c r="O18" s="70"/>
      <c r="P18" s="70"/>
      <c r="Q18" s="70"/>
      <c r="R18" s="102"/>
      <c r="S18" s="102"/>
      <c r="T18" s="102"/>
      <c r="U18" s="102"/>
      <c r="V18" s="123"/>
      <c r="W18" s="131"/>
      <c r="X18" s="138"/>
      <c r="Y18" s="138"/>
      <c r="Z18" s="138"/>
      <c r="AA18" s="138"/>
      <c r="AB18" s="26"/>
      <c r="AC18" s="150">
        <v>50.3</v>
      </c>
      <c r="AD18" s="157"/>
      <c r="AE18" s="157"/>
      <c r="AF18" s="157"/>
      <c r="AG18" s="160"/>
      <c r="AH18" s="150">
        <v>51.1</v>
      </c>
      <c r="AI18" s="157"/>
      <c r="AJ18" s="157"/>
      <c r="AK18" s="157"/>
      <c r="AL18" s="172"/>
      <c r="AM18" s="175"/>
      <c r="AN18" s="58"/>
      <c r="AO18" s="58"/>
      <c r="AP18" s="58"/>
      <c r="AQ18" s="58"/>
      <c r="AR18" s="58"/>
      <c r="AS18" s="58"/>
      <c r="AT18" s="63"/>
      <c r="AU18" s="182"/>
      <c r="AV18" s="139"/>
      <c r="AW18" s="139"/>
      <c r="AX18" s="139"/>
      <c r="AY18" s="190" t="s">
        <v>235</v>
      </c>
      <c r="AZ18" s="198"/>
      <c r="BA18" s="198"/>
      <c r="BB18" s="198"/>
      <c r="BC18" s="198"/>
      <c r="BD18" s="198"/>
      <c r="BE18" s="198"/>
      <c r="BF18" s="198"/>
      <c r="BG18" s="198"/>
      <c r="BH18" s="198"/>
      <c r="BI18" s="198"/>
      <c r="BJ18" s="198"/>
      <c r="BK18" s="198"/>
      <c r="BL18" s="198"/>
      <c r="BM18" s="209"/>
      <c r="BN18" s="214">
        <v>14182645</v>
      </c>
      <c r="BO18" s="217"/>
      <c r="BP18" s="217"/>
      <c r="BQ18" s="217"/>
      <c r="BR18" s="217"/>
      <c r="BS18" s="217"/>
      <c r="BT18" s="217"/>
      <c r="BU18" s="220"/>
      <c r="BV18" s="214">
        <v>13496141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205</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236</v>
      </c>
      <c r="AZ19" s="198"/>
      <c r="BA19" s="198"/>
      <c r="BB19" s="198"/>
      <c r="BC19" s="198"/>
      <c r="BD19" s="198"/>
      <c r="BE19" s="198"/>
      <c r="BF19" s="198"/>
      <c r="BG19" s="198"/>
      <c r="BH19" s="198"/>
      <c r="BI19" s="198"/>
      <c r="BJ19" s="198"/>
      <c r="BK19" s="198"/>
      <c r="BL19" s="198"/>
      <c r="BM19" s="209"/>
      <c r="BN19" s="214">
        <v>19948611</v>
      </c>
      <c r="BO19" s="217"/>
      <c r="BP19" s="217"/>
      <c r="BQ19" s="217"/>
      <c r="BR19" s="217"/>
      <c r="BS19" s="217"/>
      <c r="BT19" s="217"/>
      <c r="BU19" s="220"/>
      <c r="BV19" s="214">
        <v>19582739</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18075</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243</v>
      </c>
      <c r="C22" s="33"/>
      <c r="D22" s="41"/>
      <c r="E22" s="50" t="s">
        <v>5</v>
      </c>
      <c r="F22" s="56"/>
      <c r="G22" s="56"/>
      <c r="H22" s="56"/>
      <c r="I22" s="56"/>
      <c r="J22" s="56"/>
      <c r="K22" s="25"/>
      <c r="L22" s="50" t="s">
        <v>245</v>
      </c>
      <c r="M22" s="56"/>
      <c r="N22" s="56"/>
      <c r="O22" s="56"/>
      <c r="P22" s="25"/>
      <c r="Q22" s="92" t="s">
        <v>246</v>
      </c>
      <c r="R22" s="104"/>
      <c r="S22" s="104"/>
      <c r="T22" s="104"/>
      <c r="U22" s="104"/>
      <c r="V22" s="125"/>
      <c r="W22" s="133" t="s">
        <v>54</v>
      </c>
      <c r="X22" s="33"/>
      <c r="Y22" s="41"/>
      <c r="Z22" s="50" t="s">
        <v>5</v>
      </c>
      <c r="AA22" s="56"/>
      <c r="AB22" s="56"/>
      <c r="AC22" s="56"/>
      <c r="AD22" s="56"/>
      <c r="AE22" s="56"/>
      <c r="AF22" s="56"/>
      <c r="AG22" s="25"/>
      <c r="AH22" s="163" t="s">
        <v>180</v>
      </c>
      <c r="AI22" s="56"/>
      <c r="AJ22" s="56"/>
      <c r="AK22" s="56"/>
      <c r="AL22" s="25"/>
      <c r="AM22" s="163" t="s">
        <v>248</v>
      </c>
      <c r="AN22" s="178"/>
      <c r="AO22" s="178"/>
      <c r="AP22" s="178"/>
      <c r="AQ22" s="178"/>
      <c r="AR22" s="180"/>
      <c r="AS22" s="92" t="s">
        <v>246</v>
      </c>
      <c r="AT22" s="104"/>
      <c r="AU22" s="104"/>
      <c r="AV22" s="104"/>
      <c r="AW22" s="104"/>
      <c r="AX22" s="187"/>
      <c r="AY22" s="189" t="s">
        <v>249</v>
      </c>
      <c r="AZ22" s="197"/>
      <c r="BA22" s="197"/>
      <c r="BB22" s="197"/>
      <c r="BC22" s="197"/>
      <c r="BD22" s="197"/>
      <c r="BE22" s="197"/>
      <c r="BF22" s="197"/>
      <c r="BG22" s="197"/>
      <c r="BH22" s="197"/>
      <c r="BI22" s="197"/>
      <c r="BJ22" s="197"/>
      <c r="BK22" s="197"/>
      <c r="BL22" s="197"/>
      <c r="BM22" s="208"/>
      <c r="BN22" s="213">
        <v>25459639</v>
      </c>
      <c r="BO22" s="216"/>
      <c r="BP22" s="216"/>
      <c r="BQ22" s="216"/>
      <c r="BR22" s="216"/>
      <c r="BS22" s="216"/>
      <c r="BT22" s="216"/>
      <c r="BU22" s="219"/>
      <c r="BV22" s="213">
        <v>26634481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252</v>
      </c>
      <c r="AZ23" s="198"/>
      <c r="BA23" s="198"/>
      <c r="BB23" s="198"/>
      <c r="BC23" s="198"/>
      <c r="BD23" s="198"/>
      <c r="BE23" s="198"/>
      <c r="BF23" s="198"/>
      <c r="BG23" s="198"/>
      <c r="BH23" s="198"/>
      <c r="BI23" s="198"/>
      <c r="BJ23" s="198"/>
      <c r="BK23" s="198"/>
      <c r="BL23" s="198"/>
      <c r="BM23" s="209"/>
      <c r="BN23" s="214">
        <v>18296410</v>
      </c>
      <c r="BO23" s="217"/>
      <c r="BP23" s="217"/>
      <c r="BQ23" s="217"/>
      <c r="BR23" s="217"/>
      <c r="BS23" s="217"/>
      <c r="BT23" s="217"/>
      <c r="BU23" s="220"/>
      <c r="BV23" s="214">
        <v>18740010</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253</v>
      </c>
      <c r="F24" s="58"/>
      <c r="G24" s="58"/>
      <c r="H24" s="58"/>
      <c r="I24" s="58"/>
      <c r="J24" s="58"/>
      <c r="K24" s="63"/>
      <c r="L24" s="72">
        <v>1</v>
      </c>
      <c r="M24" s="80"/>
      <c r="N24" s="80"/>
      <c r="O24" s="80"/>
      <c r="P24" s="84"/>
      <c r="Q24" s="72">
        <v>9500</v>
      </c>
      <c r="R24" s="80"/>
      <c r="S24" s="80"/>
      <c r="T24" s="80"/>
      <c r="U24" s="80"/>
      <c r="V24" s="84"/>
      <c r="W24" s="134"/>
      <c r="X24" s="34"/>
      <c r="Y24" s="42"/>
      <c r="Z24" s="52" t="s">
        <v>255</v>
      </c>
      <c r="AA24" s="58"/>
      <c r="AB24" s="58"/>
      <c r="AC24" s="58"/>
      <c r="AD24" s="58"/>
      <c r="AE24" s="58"/>
      <c r="AF24" s="58"/>
      <c r="AG24" s="63"/>
      <c r="AH24" s="72">
        <v>305</v>
      </c>
      <c r="AI24" s="80"/>
      <c r="AJ24" s="80"/>
      <c r="AK24" s="80"/>
      <c r="AL24" s="84"/>
      <c r="AM24" s="72">
        <v>983015</v>
      </c>
      <c r="AN24" s="80"/>
      <c r="AO24" s="80"/>
      <c r="AP24" s="80"/>
      <c r="AQ24" s="80"/>
      <c r="AR24" s="84"/>
      <c r="AS24" s="72">
        <v>3223</v>
      </c>
      <c r="AT24" s="80"/>
      <c r="AU24" s="80"/>
      <c r="AV24" s="80"/>
      <c r="AW24" s="80"/>
      <c r="AX24" s="118"/>
      <c r="AY24" s="191" t="s">
        <v>256</v>
      </c>
      <c r="AZ24" s="199"/>
      <c r="BA24" s="199"/>
      <c r="BB24" s="199"/>
      <c r="BC24" s="199"/>
      <c r="BD24" s="199"/>
      <c r="BE24" s="199"/>
      <c r="BF24" s="199"/>
      <c r="BG24" s="199"/>
      <c r="BH24" s="199"/>
      <c r="BI24" s="199"/>
      <c r="BJ24" s="199"/>
      <c r="BK24" s="199"/>
      <c r="BL24" s="199"/>
      <c r="BM24" s="210"/>
      <c r="BN24" s="214">
        <v>16325056</v>
      </c>
      <c r="BO24" s="217"/>
      <c r="BP24" s="217"/>
      <c r="BQ24" s="217"/>
      <c r="BR24" s="217"/>
      <c r="BS24" s="217"/>
      <c r="BT24" s="217"/>
      <c r="BU24" s="220"/>
      <c r="BV24" s="214">
        <v>16599778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258</v>
      </c>
      <c r="F25" s="58"/>
      <c r="G25" s="58"/>
      <c r="H25" s="58"/>
      <c r="I25" s="58"/>
      <c r="J25" s="58"/>
      <c r="K25" s="63"/>
      <c r="L25" s="72">
        <v>1</v>
      </c>
      <c r="M25" s="80"/>
      <c r="N25" s="80"/>
      <c r="O25" s="80"/>
      <c r="P25" s="84"/>
      <c r="Q25" s="72">
        <v>7500</v>
      </c>
      <c r="R25" s="80"/>
      <c r="S25" s="80"/>
      <c r="T25" s="80"/>
      <c r="U25" s="80"/>
      <c r="V25" s="84"/>
      <c r="W25" s="134"/>
      <c r="X25" s="34"/>
      <c r="Y25" s="42"/>
      <c r="Z25" s="52" t="s">
        <v>261</v>
      </c>
      <c r="AA25" s="58"/>
      <c r="AB25" s="58"/>
      <c r="AC25" s="58"/>
      <c r="AD25" s="58"/>
      <c r="AE25" s="58"/>
      <c r="AF25" s="58"/>
      <c r="AG25" s="63"/>
      <c r="AH25" s="72" t="s">
        <v>198</v>
      </c>
      <c r="AI25" s="80"/>
      <c r="AJ25" s="80"/>
      <c r="AK25" s="80"/>
      <c r="AL25" s="84"/>
      <c r="AM25" s="72" t="s">
        <v>198</v>
      </c>
      <c r="AN25" s="80"/>
      <c r="AO25" s="80"/>
      <c r="AP25" s="80"/>
      <c r="AQ25" s="80"/>
      <c r="AR25" s="84"/>
      <c r="AS25" s="72" t="s">
        <v>198</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4113586</v>
      </c>
      <c r="BO25" s="216"/>
      <c r="BP25" s="216"/>
      <c r="BQ25" s="216"/>
      <c r="BR25" s="216"/>
      <c r="BS25" s="216"/>
      <c r="BT25" s="216"/>
      <c r="BU25" s="219"/>
      <c r="BV25" s="213">
        <v>2094865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262</v>
      </c>
      <c r="F26" s="58"/>
      <c r="G26" s="58"/>
      <c r="H26" s="58"/>
      <c r="I26" s="58"/>
      <c r="J26" s="58"/>
      <c r="K26" s="63"/>
      <c r="L26" s="72">
        <v>1</v>
      </c>
      <c r="M26" s="80"/>
      <c r="N26" s="80"/>
      <c r="O26" s="80"/>
      <c r="P26" s="84"/>
      <c r="Q26" s="72">
        <v>6500</v>
      </c>
      <c r="R26" s="80"/>
      <c r="S26" s="80"/>
      <c r="T26" s="80"/>
      <c r="U26" s="80"/>
      <c r="V26" s="84"/>
      <c r="W26" s="134"/>
      <c r="X26" s="34"/>
      <c r="Y26" s="42"/>
      <c r="Z26" s="52" t="s">
        <v>263</v>
      </c>
      <c r="AA26" s="143"/>
      <c r="AB26" s="143"/>
      <c r="AC26" s="143"/>
      <c r="AD26" s="143"/>
      <c r="AE26" s="143"/>
      <c r="AF26" s="143"/>
      <c r="AG26" s="161"/>
      <c r="AH26" s="72">
        <v>8</v>
      </c>
      <c r="AI26" s="80"/>
      <c r="AJ26" s="80"/>
      <c r="AK26" s="80"/>
      <c r="AL26" s="84"/>
      <c r="AM26" s="72">
        <v>20728</v>
      </c>
      <c r="AN26" s="80"/>
      <c r="AO26" s="80"/>
      <c r="AP26" s="80"/>
      <c r="AQ26" s="80"/>
      <c r="AR26" s="84"/>
      <c r="AS26" s="72">
        <v>2591</v>
      </c>
      <c r="AT26" s="80"/>
      <c r="AU26" s="80"/>
      <c r="AV26" s="80"/>
      <c r="AW26" s="80"/>
      <c r="AX26" s="118"/>
      <c r="AY26" s="192" t="s">
        <v>264</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265</v>
      </c>
      <c r="F27" s="58"/>
      <c r="G27" s="58"/>
      <c r="H27" s="58"/>
      <c r="I27" s="58"/>
      <c r="J27" s="58"/>
      <c r="K27" s="63"/>
      <c r="L27" s="72">
        <v>1</v>
      </c>
      <c r="M27" s="80"/>
      <c r="N27" s="80"/>
      <c r="O27" s="80"/>
      <c r="P27" s="84"/>
      <c r="Q27" s="72">
        <v>4950</v>
      </c>
      <c r="R27" s="80"/>
      <c r="S27" s="80"/>
      <c r="T27" s="80"/>
      <c r="U27" s="80"/>
      <c r="V27" s="84"/>
      <c r="W27" s="134"/>
      <c r="X27" s="34"/>
      <c r="Y27" s="42"/>
      <c r="Z27" s="52" t="s">
        <v>266</v>
      </c>
      <c r="AA27" s="58"/>
      <c r="AB27" s="58"/>
      <c r="AC27" s="58"/>
      <c r="AD27" s="58"/>
      <c r="AE27" s="58"/>
      <c r="AF27" s="58"/>
      <c r="AG27" s="63"/>
      <c r="AH27" s="72">
        <v>8</v>
      </c>
      <c r="AI27" s="80"/>
      <c r="AJ27" s="80"/>
      <c r="AK27" s="80"/>
      <c r="AL27" s="84"/>
      <c r="AM27" s="72">
        <v>33664</v>
      </c>
      <c r="AN27" s="80"/>
      <c r="AO27" s="80"/>
      <c r="AP27" s="80"/>
      <c r="AQ27" s="80"/>
      <c r="AR27" s="84"/>
      <c r="AS27" s="72">
        <v>4208</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t="s">
        <v>198</v>
      </c>
      <c r="BO27" s="218"/>
      <c r="BP27" s="218"/>
      <c r="BQ27" s="218"/>
      <c r="BR27" s="218"/>
      <c r="BS27" s="218"/>
      <c r="BT27" s="218"/>
      <c r="BU27" s="221"/>
      <c r="BV27" s="215" t="s">
        <v>198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270</v>
      </c>
      <c r="F28" s="58"/>
      <c r="G28" s="58"/>
      <c r="H28" s="58"/>
      <c r="I28" s="58"/>
      <c r="J28" s="58"/>
      <c r="K28" s="63"/>
      <c r="L28" s="72">
        <v>1</v>
      </c>
      <c r="M28" s="80"/>
      <c r="N28" s="80"/>
      <c r="O28" s="80"/>
      <c r="P28" s="84"/>
      <c r="Q28" s="72">
        <v>4200</v>
      </c>
      <c r="R28" s="80"/>
      <c r="S28" s="80"/>
      <c r="T28" s="80"/>
      <c r="U28" s="80"/>
      <c r="V28" s="84"/>
      <c r="W28" s="134"/>
      <c r="X28" s="34"/>
      <c r="Y28" s="42"/>
      <c r="Z28" s="52" t="s">
        <v>34</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271</v>
      </c>
      <c r="AZ28" s="201"/>
      <c r="BA28" s="201"/>
      <c r="BB28" s="204"/>
      <c r="BC28" s="189" t="s">
        <v>101</v>
      </c>
      <c r="BD28" s="197"/>
      <c r="BE28" s="197"/>
      <c r="BF28" s="197"/>
      <c r="BG28" s="197"/>
      <c r="BH28" s="197"/>
      <c r="BI28" s="197"/>
      <c r="BJ28" s="197"/>
      <c r="BK28" s="197"/>
      <c r="BL28" s="197"/>
      <c r="BM28" s="208"/>
      <c r="BN28" s="213">
        <v>5189602</v>
      </c>
      <c r="BO28" s="216"/>
      <c r="BP28" s="216"/>
      <c r="BQ28" s="216"/>
      <c r="BR28" s="216"/>
      <c r="BS28" s="216"/>
      <c r="BT28" s="216"/>
      <c r="BU28" s="219"/>
      <c r="BV28" s="213">
        <v>5652520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16</v>
      </c>
      <c r="M29" s="80"/>
      <c r="N29" s="80"/>
      <c r="O29" s="80"/>
      <c r="P29" s="84"/>
      <c r="Q29" s="72">
        <v>3900</v>
      </c>
      <c r="R29" s="80"/>
      <c r="S29" s="80"/>
      <c r="T29" s="80"/>
      <c r="U29" s="80"/>
      <c r="V29" s="84"/>
      <c r="W29" s="135"/>
      <c r="X29" s="140"/>
      <c r="Y29" s="142"/>
      <c r="Z29" s="52" t="s">
        <v>276</v>
      </c>
      <c r="AA29" s="58"/>
      <c r="AB29" s="58"/>
      <c r="AC29" s="58"/>
      <c r="AD29" s="58"/>
      <c r="AE29" s="58"/>
      <c r="AF29" s="58"/>
      <c r="AG29" s="63"/>
      <c r="AH29" s="72">
        <v>313</v>
      </c>
      <c r="AI29" s="80"/>
      <c r="AJ29" s="80"/>
      <c r="AK29" s="80"/>
      <c r="AL29" s="84"/>
      <c r="AM29" s="72">
        <v>1016679</v>
      </c>
      <c r="AN29" s="80"/>
      <c r="AO29" s="80"/>
      <c r="AP29" s="80"/>
      <c r="AQ29" s="80"/>
      <c r="AR29" s="84"/>
      <c r="AS29" s="72">
        <v>3248</v>
      </c>
      <c r="AT29" s="80"/>
      <c r="AU29" s="80"/>
      <c r="AV29" s="80"/>
      <c r="AW29" s="80"/>
      <c r="AX29" s="118"/>
      <c r="AY29" s="195"/>
      <c r="AZ29" s="202"/>
      <c r="BA29" s="202"/>
      <c r="BB29" s="205"/>
      <c r="BC29" s="190" t="s">
        <v>277</v>
      </c>
      <c r="BD29" s="198"/>
      <c r="BE29" s="198"/>
      <c r="BF29" s="198"/>
      <c r="BG29" s="198"/>
      <c r="BH29" s="198"/>
      <c r="BI29" s="198"/>
      <c r="BJ29" s="198"/>
      <c r="BK29" s="198"/>
      <c r="BL29" s="198"/>
      <c r="BM29" s="209"/>
      <c r="BN29" s="214">
        <v>1750940</v>
      </c>
      <c r="BO29" s="217"/>
      <c r="BP29" s="217"/>
      <c r="BQ29" s="217"/>
      <c r="BR29" s="217"/>
      <c r="BS29" s="217"/>
      <c r="BT29" s="217"/>
      <c r="BU29" s="220"/>
      <c r="BV29" s="214">
        <v>1834026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279</v>
      </c>
      <c r="X30" s="141"/>
      <c r="Y30" s="141"/>
      <c r="Z30" s="141"/>
      <c r="AA30" s="141"/>
      <c r="AB30" s="141"/>
      <c r="AC30" s="141"/>
      <c r="AD30" s="141"/>
      <c r="AE30" s="141"/>
      <c r="AF30" s="141"/>
      <c r="AG30" s="162"/>
      <c r="AH30" s="150">
        <v>100.3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66</v>
      </c>
      <c r="BD30" s="199"/>
      <c r="BE30" s="199"/>
      <c r="BF30" s="199"/>
      <c r="BG30" s="199"/>
      <c r="BH30" s="199"/>
      <c r="BI30" s="199"/>
      <c r="BJ30" s="199"/>
      <c r="BK30" s="199"/>
      <c r="BL30" s="199"/>
      <c r="BM30" s="210"/>
      <c r="BN30" s="215">
        <v>3694682</v>
      </c>
      <c r="BO30" s="218"/>
      <c r="BP30" s="218"/>
      <c r="BQ30" s="218"/>
      <c r="BR30" s="218"/>
      <c r="BS30" s="218"/>
      <c r="BT30" s="218"/>
      <c r="BU30" s="221"/>
      <c r="BV30" s="215">
        <v>3900929</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184</v>
      </c>
      <c r="D32" s="36"/>
      <c r="E32" s="36"/>
      <c r="F32" s="36"/>
      <c r="G32" s="36"/>
      <c r="H32" s="36"/>
      <c r="I32" s="36"/>
      <c r="J32" s="36"/>
      <c r="K32" s="36"/>
      <c r="L32" s="36"/>
      <c r="M32" s="36"/>
      <c r="N32" s="36"/>
      <c r="O32" s="36"/>
      <c r="P32" s="36"/>
      <c r="Q32" s="36"/>
      <c r="R32" s="36"/>
      <c r="S32" s="36"/>
      <c r="U32" s="111" t="s">
        <v>91</v>
      </c>
      <c r="V32" s="111"/>
      <c r="W32" s="111"/>
      <c r="X32" s="111"/>
      <c r="Y32" s="111"/>
      <c r="Z32" s="111"/>
      <c r="AA32" s="111"/>
      <c r="AB32" s="111"/>
      <c r="AC32" s="111"/>
      <c r="AD32" s="111"/>
      <c r="AE32" s="111"/>
      <c r="AF32" s="111"/>
      <c r="AG32" s="111"/>
      <c r="AH32" s="111"/>
      <c r="AI32" s="111"/>
      <c r="AJ32" s="111"/>
      <c r="AK32" s="111"/>
      <c r="AM32" s="111" t="s">
        <v>281</v>
      </c>
      <c r="AN32" s="111"/>
      <c r="AO32" s="111"/>
      <c r="AP32" s="111"/>
      <c r="AQ32" s="111"/>
      <c r="AR32" s="111"/>
      <c r="AS32" s="111"/>
      <c r="AT32" s="111"/>
      <c r="AU32" s="111"/>
      <c r="AV32" s="111"/>
      <c r="AW32" s="111"/>
      <c r="AX32" s="111"/>
      <c r="AY32" s="111"/>
      <c r="AZ32" s="111"/>
      <c r="BA32" s="111"/>
      <c r="BB32" s="111"/>
      <c r="BC32" s="111"/>
      <c r="BE32" s="111" t="s">
        <v>282</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285</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119</v>
      </c>
      <c r="D33" s="37"/>
      <c r="E33" s="54" t="s">
        <v>286</v>
      </c>
      <c r="F33" s="54"/>
      <c r="G33" s="54"/>
      <c r="H33" s="54"/>
      <c r="I33" s="54"/>
      <c r="J33" s="54"/>
      <c r="K33" s="54"/>
      <c r="L33" s="54"/>
      <c r="M33" s="54"/>
      <c r="N33" s="54"/>
      <c r="O33" s="54"/>
      <c r="P33" s="54"/>
      <c r="Q33" s="54"/>
      <c r="R33" s="54"/>
      <c r="S33" s="54"/>
      <c r="T33" s="54"/>
      <c r="U33" s="37" t="s">
        <v>119</v>
      </c>
      <c r="V33" s="37"/>
      <c r="W33" s="54" t="s">
        <v>286</v>
      </c>
      <c r="X33" s="54"/>
      <c r="Y33" s="54"/>
      <c r="Z33" s="54"/>
      <c r="AA33" s="54"/>
      <c r="AB33" s="54"/>
      <c r="AC33" s="54"/>
      <c r="AD33" s="54"/>
      <c r="AE33" s="54"/>
      <c r="AF33" s="54"/>
      <c r="AG33" s="54"/>
      <c r="AH33" s="54"/>
      <c r="AI33" s="54"/>
      <c r="AJ33" s="54"/>
      <c r="AK33" s="54"/>
      <c r="AL33" s="54"/>
      <c r="AM33" s="37" t="s">
        <v>119</v>
      </c>
      <c r="AN33" s="37"/>
      <c r="AO33" s="54" t="s">
        <v>286</v>
      </c>
      <c r="AP33" s="54"/>
      <c r="AQ33" s="54"/>
      <c r="AR33" s="54"/>
      <c r="AS33" s="54"/>
      <c r="AT33" s="54"/>
      <c r="AU33" s="54"/>
      <c r="AV33" s="54"/>
      <c r="AW33" s="54"/>
      <c r="AX33" s="54"/>
      <c r="AY33" s="54"/>
      <c r="AZ33" s="54"/>
      <c r="BA33" s="54"/>
      <c r="BB33" s="54"/>
      <c r="BC33" s="54"/>
      <c r="BD33" s="37"/>
      <c r="BE33" s="54" t="s">
        <v>287</v>
      </c>
      <c r="BF33" s="54"/>
      <c r="BG33" s="54" t="s">
        <v>164</v>
      </c>
      <c r="BH33" s="54"/>
      <c r="BI33" s="54"/>
      <c r="BJ33" s="54"/>
      <c r="BK33" s="54"/>
      <c r="BL33" s="54"/>
      <c r="BM33" s="54"/>
      <c r="BN33" s="54"/>
      <c r="BO33" s="54"/>
      <c r="BP33" s="54"/>
      <c r="BQ33" s="54"/>
      <c r="BR33" s="54"/>
      <c r="BS33" s="54"/>
      <c r="BT33" s="54"/>
      <c r="BU33" s="54"/>
      <c r="BV33" s="37"/>
      <c r="BW33" s="37" t="s">
        <v>287</v>
      </c>
      <c r="BX33" s="37"/>
      <c r="BY33" s="54" t="s">
        <v>108</v>
      </c>
      <c r="BZ33" s="54"/>
      <c r="CA33" s="54"/>
      <c r="CB33" s="54"/>
      <c r="CC33" s="54"/>
      <c r="CD33" s="54"/>
      <c r="CE33" s="54"/>
      <c r="CF33" s="54"/>
      <c r="CG33" s="54"/>
      <c r="CH33" s="54"/>
      <c r="CI33" s="54"/>
      <c r="CJ33" s="54"/>
      <c r="CK33" s="54"/>
      <c r="CL33" s="54"/>
      <c r="CM33" s="54"/>
      <c r="CN33" s="54"/>
      <c r="CO33" s="37" t="s">
        <v>119</v>
      </c>
      <c r="CP33" s="37"/>
      <c r="CQ33" s="54" t="s">
        <v>289</v>
      </c>
      <c r="CR33" s="54"/>
      <c r="CS33" s="54"/>
      <c r="CT33" s="54"/>
      <c r="CU33" s="54"/>
      <c r="CV33" s="54"/>
      <c r="CW33" s="54"/>
      <c r="CX33" s="54"/>
      <c r="CY33" s="54"/>
      <c r="CZ33" s="54"/>
      <c r="DA33" s="54"/>
      <c r="DB33" s="54"/>
      <c r="DC33" s="54"/>
      <c r="DD33" s="54"/>
      <c r="DE33" s="54"/>
      <c r="DF33" s="54"/>
      <c r="DG33" s="253" t="s">
        <v>78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7</v>
      </c>
      <c r="BX34" s="38"/>
      <c r="BY34" s="55" t="str">
        <f>IF('各会計、関係団体の財政状況及び健全化判断比率'!B68="","",'各会計、関係団体の財政状況及び健全化判断比率'!B68)</f>
        <v>三重県市町総合事務組合（一般会計）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ほくせいふれあい財団</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8</v>
      </c>
      <c r="BX35" s="38"/>
      <c r="BY35" s="55" t="str">
        <f>IF('各会計、関係団体の財政状況及び健全化判断比率'!B69="","",'各会計、関係団体の財政状況及び健全化判断比率'!B69)</f>
        <v>　（共同研修特別会計）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員弁土地開発公社</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〇</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9</v>
      </c>
      <c r="BX36" s="38"/>
      <c r="BY36" s="55" t="str">
        <f>IF('各会計、関係団体の財政状況及び健全化判断比率'!B70="","",'各会計、関係団体の財政状況及び健全化判断比率'!B70)</f>
        <v>　（デジタル地図特別会計）</v>
      </c>
      <c r="BZ36" s="55"/>
      <c r="CA36" s="55"/>
      <c r="CB36" s="55"/>
      <c r="CC36" s="55"/>
      <c r="CD36" s="55"/>
      <c r="CE36" s="55"/>
      <c r="CF36" s="55"/>
      <c r="CG36" s="55"/>
      <c r="CH36" s="55"/>
      <c r="CI36" s="55"/>
      <c r="CJ36" s="55"/>
      <c r="CK36" s="55"/>
      <c r="CL36" s="55"/>
      <c r="CM36" s="55"/>
      <c r="CN36" s="2"/>
      <c r="CO36" s="38">
        <f t="shared" si="5"/>
        <v>19</v>
      </c>
      <c r="CP36" s="38"/>
      <c r="CQ36" s="55" t="str">
        <f>IF('各会計、関係団体の財政状況及び健全化判断比率'!BS9="","",'各会計、関係団体の財政状況及び健全化判断比率'!BS9)</f>
        <v>グリーンクリエイティブいなべ</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10</v>
      </c>
      <c r="BX37" s="38"/>
      <c r="BY37" s="55" t="str">
        <f>IF('各会計、関係団体の財政状況及び健全化判断比率'!B71="","",'各会計、関係団体の財政状況及び健全化判断比率'!B71)</f>
        <v>　（物品特別会計）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11</v>
      </c>
      <c r="BX38" s="38"/>
      <c r="BY38" s="55" t="str">
        <f>IF('各会計、関係団体の財政状況及び健全化判断比率'!B72="","",'各会計、関係団体の財政状況及び健全化判断比率'!B72)</f>
        <v>　（退職手当特別会計）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12</v>
      </c>
      <c r="BX39" s="38"/>
      <c r="BY39" s="55" t="str">
        <f>IF('各会計、関係団体の財政状況及び健全化判断比率'!B73="","",'各会計、関係団体の財政状況及び健全化判断比率'!B73)</f>
        <v>　（消防救急無線特別会計）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13</v>
      </c>
      <c r="BX40" s="38"/>
      <c r="BY40" s="55" t="str">
        <f>IF('各会計、関係団体の財政状況及び健全化判断比率'!B74="","",'各会計、関係団体の財政状況及び健全化判断比率'!B74)</f>
        <v>　（公平委員会特別会計）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14</v>
      </c>
      <c r="BX41" s="38"/>
      <c r="BY41" s="55" t="str">
        <f>IF('各会計、関係団体の財政状況及び健全化判断比率'!B75="","",'各会計、関係団体の財政状況及び健全化判断比率'!B75)</f>
        <v>三重地方税管理回収機構（一般会計）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15</v>
      </c>
      <c r="BX42" s="38"/>
      <c r="BY42" s="55" t="str">
        <f>IF('各会計、関係団体の財政状況及び健全化判断比率'!B76="","",'各会計、関係団体の財政状況及び健全化判断比率'!B76)</f>
        <v>（滞納整理拡充事業特別会計）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16</v>
      </c>
      <c r="BX43" s="38"/>
      <c r="BY43" s="55" t="str">
        <f>IF('各会計、関係団体の財政状況及び健全化判断比率'!B77="","",'各会計、関係団体の財政状況及び健全化判断比率'!B77)</f>
        <v>三重県後期高齢者医療広域連合（一般会計）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290</v>
      </c>
      <c r="E46" s="1" t="s">
        <v>291</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296</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mmDxBIIjWuKb4cuf7CKrG50XmxECPnaRysn94EHXdUMTdIEdkBoq//MINgBGJxMShwe/Xb9DyR9e9xY2SwzL/A==" saltValue="GOq6o3jyXvsLTeRgaCnID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303</v>
      </c>
      <c r="DI1" s="344"/>
      <c r="DJ1" s="344"/>
      <c r="DK1" s="344"/>
      <c r="DL1" s="344"/>
      <c r="DM1" s="344"/>
      <c r="DN1" s="351"/>
      <c r="DO1" s="1"/>
      <c r="DP1" s="343" t="s">
        <v>306</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316</v>
      </c>
      <c r="AA4" s="139"/>
      <c r="AB4" s="139"/>
      <c r="AC4" s="144"/>
      <c r="AD4" s="182" t="s">
        <v>260</v>
      </c>
      <c r="AE4" s="139"/>
      <c r="AF4" s="139"/>
      <c r="AG4" s="139"/>
      <c r="AH4" s="139"/>
      <c r="AI4" s="139"/>
      <c r="AJ4" s="139"/>
      <c r="AK4" s="144"/>
      <c r="AL4" s="182" t="s">
        <v>316</v>
      </c>
      <c r="AM4" s="139"/>
      <c r="AN4" s="139"/>
      <c r="AO4" s="144"/>
      <c r="AP4" s="298" t="s">
        <v>318</v>
      </c>
      <c r="AQ4" s="298"/>
      <c r="AR4" s="298"/>
      <c r="AS4" s="298"/>
      <c r="AT4" s="298"/>
      <c r="AU4" s="298"/>
      <c r="AV4" s="298"/>
      <c r="AW4" s="298"/>
      <c r="AX4" s="298"/>
      <c r="AY4" s="298"/>
      <c r="AZ4" s="298"/>
      <c r="BA4" s="298"/>
      <c r="BB4" s="298"/>
      <c r="BC4" s="298"/>
      <c r="BD4" s="298"/>
      <c r="BE4" s="298"/>
      <c r="BF4" s="298"/>
      <c r="BG4" s="298" t="s">
        <v>293</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10077641</v>
      </c>
      <c r="S5" s="276"/>
      <c r="T5" s="276"/>
      <c r="U5" s="276"/>
      <c r="V5" s="276"/>
      <c r="W5" s="276"/>
      <c r="X5" s="276"/>
      <c r="Y5" s="278"/>
      <c r="Z5" s="281">
        <v>37.700000000000003</v>
      </c>
      <c r="AA5" s="281"/>
      <c r="AB5" s="281"/>
      <c r="AC5" s="281"/>
      <c r="AD5" s="286">
        <v>10077641</v>
      </c>
      <c r="AE5" s="286"/>
      <c r="AF5" s="286"/>
      <c r="AG5" s="286"/>
      <c r="AH5" s="286"/>
      <c r="AI5" s="286"/>
      <c r="AJ5" s="286"/>
      <c r="AK5" s="286"/>
      <c r="AL5" s="291">
        <v>67</v>
      </c>
      <c r="AM5" s="293"/>
      <c r="AN5" s="293"/>
      <c r="AO5" s="295"/>
      <c r="AP5" s="260" t="s">
        <v>322</v>
      </c>
      <c r="AQ5" s="265"/>
      <c r="AR5" s="265"/>
      <c r="AS5" s="265"/>
      <c r="AT5" s="265"/>
      <c r="AU5" s="265"/>
      <c r="AV5" s="265"/>
      <c r="AW5" s="265"/>
      <c r="AX5" s="265"/>
      <c r="AY5" s="265"/>
      <c r="AZ5" s="265"/>
      <c r="BA5" s="265"/>
      <c r="BB5" s="265"/>
      <c r="BC5" s="265"/>
      <c r="BD5" s="265"/>
      <c r="BE5" s="265"/>
      <c r="BF5" s="268"/>
      <c r="BG5" s="274">
        <v>10077641</v>
      </c>
      <c r="BH5" s="217"/>
      <c r="BI5" s="217"/>
      <c r="BJ5" s="217"/>
      <c r="BK5" s="217"/>
      <c r="BL5" s="217"/>
      <c r="BM5" s="217"/>
      <c r="BN5" s="279"/>
      <c r="BO5" s="282">
        <v>100</v>
      </c>
      <c r="BP5" s="282"/>
      <c r="BQ5" s="282"/>
      <c r="BR5" s="282"/>
      <c r="BS5" s="287" t="s">
        <v>198</v>
      </c>
      <c r="BT5" s="287"/>
      <c r="BU5" s="287"/>
      <c r="BV5" s="287"/>
      <c r="BW5" s="287"/>
      <c r="BX5" s="287"/>
      <c r="BY5" s="287"/>
      <c r="BZ5" s="287"/>
      <c r="CA5" s="287"/>
      <c r="CB5" s="325"/>
      <c r="CD5" s="182" t="s">
        <v>318</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292717</v>
      </c>
      <c r="S6" s="217"/>
      <c r="T6" s="217"/>
      <c r="U6" s="217"/>
      <c r="V6" s="217"/>
      <c r="W6" s="217"/>
      <c r="X6" s="217"/>
      <c r="Y6" s="279"/>
      <c r="Z6" s="282">
        <v>1.1000000000000001</v>
      </c>
      <c r="AA6" s="282"/>
      <c r="AB6" s="282"/>
      <c r="AC6" s="282"/>
      <c r="AD6" s="287">
        <v>292717</v>
      </c>
      <c r="AE6" s="287"/>
      <c r="AF6" s="287"/>
      <c r="AG6" s="287"/>
      <c r="AH6" s="287"/>
      <c r="AI6" s="287"/>
      <c r="AJ6" s="287"/>
      <c r="AK6" s="287"/>
      <c r="AL6" s="283">
        <v>1.9</v>
      </c>
      <c r="AM6" s="238"/>
      <c r="AN6" s="238"/>
      <c r="AO6" s="296"/>
      <c r="AP6" s="261" t="s">
        <v>105</v>
      </c>
      <c r="AQ6" s="1"/>
      <c r="AR6" s="1"/>
      <c r="AS6" s="1"/>
      <c r="AT6" s="1"/>
      <c r="AU6" s="1"/>
      <c r="AV6" s="1"/>
      <c r="AW6" s="1"/>
      <c r="AX6" s="1"/>
      <c r="AY6" s="1"/>
      <c r="AZ6" s="1"/>
      <c r="BA6" s="1"/>
      <c r="BB6" s="1"/>
      <c r="BC6" s="1"/>
      <c r="BD6" s="1"/>
      <c r="BE6" s="1"/>
      <c r="BF6" s="269"/>
      <c r="BG6" s="274">
        <v>10077641</v>
      </c>
      <c r="BH6" s="217"/>
      <c r="BI6" s="217"/>
      <c r="BJ6" s="217"/>
      <c r="BK6" s="217"/>
      <c r="BL6" s="217"/>
      <c r="BM6" s="217"/>
      <c r="BN6" s="279"/>
      <c r="BO6" s="282">
        <v>100</v>
      </c>
      <c r="BP6" s="282"/>
      <c r="BQ6" s="282"/>
      <c r="BR6" s="282"/>
      <c r="BS6" s="287" t="s">
        <v>198</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212891</v>
      </c>
      <c r="CS6" s="217"/>
      <c r="CT6" s="217"/>
      <c r="CU6" s="217"/>
      <c r="CV6" s="217"/>
      <c r="CW6" s="217"/>
      <c r="CX6" s="217"/>
      <c r="CY6" s="279"/>
      <c r="CZ6" s="291">
        <v>0.8</v>
      </c>
      <c r="DA6" s="293"/>
      <c r="DB6" s="293"/>
      <c r="DC6" s="337"/>
      <c r="DD6" s="288" t="s">
        <v>198</v>
      </c>
      <c r="DE6" s="217"/>
      <c r="DF6" s="217"/>
      <c r="DG6" s="217"/>
      <c r="DH6" s="217"/>
      <c r="DI6" s="217"/>
      <c r="DJ6" s="217"/>
      <c r="DK6" s="217"/>
      <c r="DL6" s="217"/>
      <c r="DM6" s="217"/>
      <c r="DN6" s="217"/>
      <c r="DO6" s="217"/>
      <c r="DP6" s="279"/>
      <c r="DQ6" s="288">
        <v>212654</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3180</v>
      </c>
      <c r="S7" s="217"/>
      <c r="T7" s="217"/>
      <c r="U7" s="217"/>
      <c r="V7" s="217"/>
      <c r="W7" s="217"/>
      <c r="X7" s="217"/>
      <c r="Y7" s="279"/>
      <c r="Z7" s="282">
        <v>0</v>
      </c>
      <c r="AA7" s="282"/>
      <c r="AB7" s="282"/>
      <c r="AC7" s="282"/>
      <c r="AD7" s="287">
        <v>3180</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3672520</v>
      </c>
      <c r="BH7" s="217"/>
      <c r="BI7" s="217"/>
      <c r="BJ7" s="217"/>
      <c r="BK7" s="217"/>
      <c r="BL7" s="217"/>
      <c r="BM7" s="217"/>
      <c r="BN7" s="279"/>
      <c r="BO7" s="282">
        <v>36.4</v>
      </c>
      <c r="BP7" s="282"/>
      <c r="BQ7" s="282"/>
      <c r="BR7" s="282"/>
      <c r="BS7" s="287" t="s">
        <v>198</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4239601</v>
      </c>
      <c r="CS7" s="217"/>
      <c r="CT7" s="217"/>
      <c r="CU7" s="217"/>
      <c r="CV7" s="217"/>
      <c r="CW7" s="217"/>
      <c r="CX7" s="217"/>
      <c r="CY7" s="279"/>
      <c r="CZ7" s="282">
        <v>16.8</v>
      </c>
      <c r="DA7" s="282"/>
      <c r="DB7" s="282"/>
      <c r="DC7" s="282"/>
      <c r="DD7" s="288">
        <v>73278</v>
      </c>
      <c r="DE7" s="217"/>
      <c r="DF7" s="217"/>
      <c r="DG7" s="217"/>
      <c r="DH7" s="217"/>
      <c r="DI7" s="217"/>
      <c r="DJ7" s="217"/>
      <c r="DK7" s="217"/>
      <c r="DL7" s="217"/>
      <c r="DM7" s="217"/>
      <c r="DN7" s="217"/>
      <c r="DO7" s="217"/>
      <c r="DP7" s="279"/>
      <c r="DQ7" s="288">
        <v>3707660</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74417</v>
      </c>
      <c r="S8" s="217"/>
      <c r="T8" s="217"/>
      <c r="U8" s="217"/>
      <c r="V8" s="217"/>
      <c r="W8" s="217"/>
      <c r="X8" s="217"/>
      <c r="Y8" s="279"/>
      <c r="Z8" s="282">
        <v>0.3</v>
      </c>
      <c r="AA8" s="282"/>
      <c r="AB8" s="282"/>
      <c r="AC8" s="282"/>
      <c r="AD8" s="287">
        <v>74417</v>
      </c>
      <c r="AE8" s="287"/>
      <c r="AF8" s="287"/>
      <c r="AG8" s="287"/>
      <c r="AH8" s="287"/>
      <c r="AI8" s="287"/>
      <c r="AJ8" s="287"/>
      <c r="AK8" s="287"/>
      <c r="AL8" s="283">
        <v>0.5</v>
      </c>
      <c r="AM8" s="238"/>
      <c r="AN8" s="238"/>
      <c r="AO8" s="296"/>
      <c r="AP8" s="261" t="s">
        <v>122</v>
      </c>
      <c r="AQ8" s="1"/>
      <c r="AR8" s="1"/>
      <c r="AS8" s="1"/>
      <c r="AT8" s="1"/>
      <c r="AU8" s="1"/>
      <c r="AV8" s="1"/>
      <c r="AW8" s="1"/>
      <c r="AX8" s="1"/>
      <c r="AY8" s="1"/>
      <c r="AZ8" s="1"/>
      <c r="BA8" s="1"/>
      <c r="BB8" s="1"/>
      <c r="BC8" s="1"/>
      <c r="BD8" s="1"/>
      <c r="BE8" s="1"/>
      <c r="BF8" s="269"/>
      <c r="BG8" s="274">
        <v>76599</v>
      </c>
      <c r="BH8" s="217"/>
      <c r="BI8" s="217"/>
      <c r="BJ8" s="217"/>
      <c r="BK8" s="217"/>
      <c r="BL8" s="217"/>
      <c r="BM8" s="217"/>
      <c r="BN8" s="279"/>
      <c r="BO8" s="282">
        <v>0.8</v>
      </c>
      <c r="BP8" s="282"/>
      <c r="BQ8" s="282"/>
      <c r="BR8" s="282"/>
      <c r="BS8" s="287" t="s">
        <v>198</v>
      </c>
      <c r="BT8" s="287"/>
      <c r="BU8" s="287"/>
      <c r="BV8" s="287"/>
      <c r="BW8" s="287"/>
      <c r="BX8" s="287"/>
      <c r="BY8" s="287"/>
      <c r="BZ8" s="287"/>
      <c r="CA8" s="287"/>
      <c r="CB8" s="325"/>
      <c r="CD8" s="261" t="s">
        <v>338</v>
      </c>
      <c r="CE8" s="1"/>
      <c r="CF8" s="1"/>
      <c r="CG8" s="1"/>
      <c r="CH8" s="1"/>
      <c r="CI8" s="1"/>
      <c r="CJ8" s="1"/>
      <c r="CK8" s="1"/>
      <c r="CL8" s="1"/>
      <c r="CM8" s="1"/>
      <c r="CN8" s="1"/>
      <c r="CO8" s="1"/>
      <c r="CP8" s="1"/>
      <c r="CQ8" s="269"/>
      <c r="CR8" s="274">
        <v>8186020</v>
      </c>
      <c r="CS8" s="217"/>
      <c r="CT8" s="217"/>
      <c r="CU8" s="217"/>
      <c r="CV8" s="217"/>
      <c r="CW8" s="217"/>
      <c r="CX8" s="217"/>
      <c r="CY8" s="279"/>
      <c r="CZ8" s="282">
        <v>32.5</v>
      </c>
      <c r="DA8" s="282"/>
      <c r="DB8" s="282"/>
      <c r="DC8" s="282"/>
      <c r="DD8" s="288" t="s">
        <v>198</v>
      </c>
      <c r="DE8" s="217"/>
      <c r="DF8" s="217"/>
      <c r="DG8" s="217"/>
      <c r="DH8" s="217"/>
      <c r="DI8" s="217"/>
      <c r="DJ8" s="217"/>
      <c r="DK8" s="217"/>
      <c r="DL8" s="217"/>
      <c r="DM8" s="217"/>
      <c r="DN8" s="217"/>
      <c r="DO8" s="217"/>
      <c r="DP8" s="279"/>
      <c r="DQ8" s="288">
        <v>4871138</v>
      </c>
      <c r="DR8" s="217"/>
      <c r="DS8" s="217"/>
      <c r="DT8" s="217"/>
      <c r="DU8" s="217"/>
      <c r="DV8" s="217"/>
      <c r="DW8" s="217"/>
      <c r="DX8" s="217"/>
      <c r="DY8" s="217"/>
      <c r="DZ8" s="217"/>
      <c r="EA8" s="217"/>
      <c r="EB8" s="217"/>
      <c r="EC8" s="326"/>
    </row>
    <row r="9" spans="2:143" ht="11.25" customHeight="1">
      <c r="B9" s="261" t="s">
        <v>339</v>
      </c>
      <c r="C9" s="1"/>
      <c r="D9" s="1"/>
      <c r="E9" s="1"/>
      <c r="F9" s="1"/>
      <c r="G9" s="1"/>
      <c r="H9" s="1"/>
      <c r="I9" s="1"/>
      <c r="J9" s="1"/>
      <c r="K9" s="1"/>
      <c r="L9" s="1"/>
      <c r="M9" s="1"/>
      <c r="N9" s="1"/>
      <c r="O9" s="1"/>
      <c r="P9" s="1"/>
      <c r="Q9" s="269"/>
      <c r="R9" s="274">
        <v>102956</v>
      </c>
      <c r="S9" s="217"/>
      <c r="T9" s="217"/>
      <c r="U9" s="217"/>
      <c r="V9" s="217"/>
      <c r="W9" s="217"/>
      <c r="X9" s="217"/>
      <c r="Y9" s="279"/>
      <c r="Z9" s="282">
        <v>0.4</v>
      </c>
      <c r="AA9" s="282"/>
      <c r="AB9" s="282"/>
      <c r="AC9" s="282"/>
      <c r="AD9" s="287">
        <v>102956</v>
      </c>
      <c r="AE9" s="287"/>
      <c r="AF9" s="287"/>
      <c r="AG9" s="287"/>
      <c r="AH9" s="287"/>
      <c r="AI9" s="287"/>
      <c r="AJ9" s="287"/>
      <c r="AK9" s="287"/>
      <c r="AL9" s="283">
        <v>0.7</v>
      </c>
      <c r="AM9" s="238"/>
      <c r="AN9" s="238"/>
      <c r="AO9" s="296"/>
      <c r="AP9" s="261" t="s">
        <v>341</v>
      </c>
      <c r="AQ9" s="1"/>
      <c r="AR9" s="1"/>
      <c r="AS9" s="1"/>
      <c r="AT9" s="1"/>
      <c r="AU9" s="1"/>
      <c r="AV9" s="1"/>
      <c r="AW9" s="1"/>
      <c r="AX9" s="1"/>
      <c r="AY9" s="1"/>
      <c r="AZ9" s="1"/>
      <c r="BA9" s="1"/>
      <c r="BB9" s="1"/>
      <c r="BC9" s="1"/>
      <c r="BD9" s="1"/>
      <c r="BE9" s="1"/>
      <c r="BF9" s="269"/>
      <c r="BG9" s="274">
        <v>2408058</v>
      </c>
      <c r="BH9" s="217"/>
      <c r="BI9" s="217"/>
      <c r="BJ9" s="217"/>
      <c r="BK9" s="217"/>
      <c r="BL9" s="217"/>
      <c r="BM9" s="217"/>
      <c r="BN9" s="279"/>
      <c r="BO9" s="282">
        <v>23.9</v>
      </c>
      <c r="BP9" s="282"/>
      <c r="BQ9" s="282"/>
      <c r="BR9" s="282"/>
      <c r="BS9" s="287" t="s">
        <v>198</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1752230</v>
      </c>
      <c r="CS9" s="217"/>
      <c r="CT9" s="217"/>
      <c r="CU9" s="217"/>
      <c r="CV9" s="217"/>
      <c r="CW9" s="217"/>
      <c r="CX9" s="217"/>
      <c r="CY9" s="279"/>
      <c r="CZ9" s="282">
        <v>6.9</v>
      </c>
      <c r="DA9" s="282"/>
      <c r="DB9" s="282"/>
      <c r="DC9" s="282"/>
      <c r="DD9" s="288">
        <v>207635</v>
      </c>
      <c r="DE9" s="217"/>
      <c r="DF9" s="217"/>
      <c r="DG9" s="217"/>
      <c r="DH9" s="217"/>
      <c r="DI9" s="217"/>
      <c r="DJ9" s="217"/>
      <c r="DK9" s="217"/>
      <c r="DL9" s="217"/>
      <c r="DM9" s="217"/>
      <c r="DN9" s="217"/>
      <c r="DO9" s="217"/>
      <c r="DP9" s="279"/>
      <c r="DQ9" s="288">
        <v>1426217</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188</v>
      </c>
      <c r="AQ10" s="1"/>
      <c r="AR10" s="1"/>
      <c r="AS10" s="1"/>
      <c r="AT10" s="1"/>
      <c r="AU10" s="1"/>
      <c r="AV10" s="1"/>
      <c r="AW10" s="1"/>
      <c r="AX10" s="1"/>
      <c r="AY10" s="1"/>
      <c r="AZ10" s="1"/>
      <c r="BA10" s="1"/>
      <c r="BB10" s="1"/>
      <c r="BC10" s="1"/>
      <c r="BD10" s="1"/>
      <c r="BE10" s="1"/>
      <c r="BF10" s="269"/>
      <c r="BG10" s="274">
        <v>147795</v>
      </c>
      <c r="BH10" s="217"/>
      <c r="BI10" s="217"/>
      <c r="BJ10" s="217"/>
      <c r="BK10" s="217"/>
      <c r="BL10" s="217"/>
      <c r="BM10" s="217"/>
      <c r="BN10" s="279"/>
      <c r="BO10" s="282">
        <v>1.5</v>
      </c>
      <c r="BP10" s="282"/>
      <c r="BQ10" s="282"/>
      <c r="BR10" s="282"/>
      <c r="BS10" s="287" t="s">
        <v>198</v>
      </c>
      <c r="BT10" s="287"/>
      <c r="BU10" s="287"/>
      <c r="BV10" s="287"/>
      <c r="BW10" s="287"/>
      <c r="BX10" s="287"/>
      <c r="BY10" s="287"/>
      <c r="BZ10" s="287"/>
      <c r="CA10" s="287"/>
      <c r="CB10" s="325"/>
      <c r="CD10" s="261" t="s">
        <v>229</v>
      </c>
      <c r="CE10" s="1"/>
      <c r="CF10" s="1"/>
      <c r="CG10" s="1"/>
      <c r="CH10" s="1"/>
      <c r="CI10" s="1"/>
      <c r="CJ10" s="1"/>
      <c r="CK10" s="1"/>
      <c r="CL10" s="1"/>
      <c r="CM10" s="1"/>
      <c r="CN10" s="1"/>
      <c r="CO10" s="1"/>
      <c r="CP10" s="1"/>
      <c r="CQ10" s="269"/>
      <c r="CR10" s="274" t="s">
        <v>198</v>
      </c>
      <c r="CS10" s="217"/>
      <c r="CT10" s="217"/>
      <c r="CU10" s="217"/>
      <c r="CV10" s="217"/>
      <c r="CW10" s="217"/>
      <c r="CX10" s="217"/>
      <c r="CY10" s="279"/>
      <c r="CZ10" s="282" t="s">
        <v>198</v>
      </c>
      <c r="DA10" s="282"/>
      <c r="DB10" s="282"/>
      <c r="DC10" s="282"/>
      <c r="DD10" s="288" t="s">
        <v>198</v>
      </c>
      <c r="DE10" s="217"/>
      <c r="DF10" s="217"/>
      <c r="DG10" s="217"/>
      <c r="DH10" s="217"/>
      <c r="DI10" s="217"/>
      <c r="DJ10" s="217"/>
      <c r="DK10" s="217"/>
      <c r="DL10" s="217"/>
      <c r="DM10" s="217"/>
      <c r="DN10" s="217"/>
      <c r="DO10" s="217"/>
      <c r="DP10" s="279"/>
      <c r="DQ10" s="288" t="s">
        <v>198</v>
      </c>
      <c r="DR10" s="217"/>
      <c r="DS10" s="217"/>
      <c r="DT10" s="217"/>
      <c r="DU10" s="217"/>
      <c r="DV10" s="217"/>
      <c r="DW10" s="217"/>
      <c r="DX10" s="217"/>
      <c r="DY10" s="217"/>
      <c r="DZ10" s="217"/>
      <c r="EA10" s="217"/>
      <c r="EB10" s="217"/>
      <c r="EC10" s="326"/>
    </row>
    <row r="11" spans="2:143" ht="11.25" customHeight="1">
      <c r="B11" s="261" t="s">
        <v>103</v>
      </c>
      <c r="C11" s="1"/>
      <c r="D11" s="1"/>
      <c r="E11" s="1"/>
      <c r="F11" s="1"/>
      <c r="G11" s="1"/>
      <c r="H11" s="1"/>
      <c r="I11" s="1"/>
      <c r="J11" s="1"/>
      <c r="K11" s="1"/>
      <c r="L11" s="1"/>
      <c r="M11" s="1"/>
      <c r="N11" s="1"/>
      <c r="O11" s="1"/>
      <c r="P11" s="1"/>
      <c r="Q11" s="269"/>
      <c r="R11" s="274">
        <v>1271241</v>
      </c>
      <c r="S11" s="217"/>
      <c r="T11" s="217"/>
      <c r="U11" s="217"/>
      <c r="V11" s="217"/>
      <c r="W11" s="217"/>
      <c r="X11" s="217"/>
      <c r="Y11" s="279"/>
      <c r="Z11" s="283">
        <v>4.8</v>
      </c>
      <c r="AA11" s="238"/>
      <c r="AB11" s="238"/>
      <c r="AC11" s="285"/>
      <c r="AD11" s="288">
        <v>1271241</v>
      </c>
      <c r="AE11" s="217"/>
      <c r="AF11" s="217"/>
      <c r="AG11" s="217"/>
      <c r="AH11" s="217"/>
      <c r="AI11" s="217"/>
      <c r="AJ11" s="217"/>
      <c r="AK11" s="279"/>
      <c r="AL11" s="283">
        <v>8.5</v>
      </c>
      <c r="AM11" s="238"/>
      <c r="AN11" s="238"/>
      <c r="AO11" s="296"/>
      <c r="AP11" s="261" t="s">
        <v>345</v>
      </c>
      <c r="AQ11" s="1"/>
      <c r="AR11" s="1"/>
      <c r="AS11" s="1"/>
      <c r="AT11" s="1"/>
      <c r="AU11" s="1"/>
      <c r="AV11" s="1"/>
      <c r="AW11" s="1"/>
      <c r="AX11" s="1"/>
      <c r="AY11" s="1"/>
      <c r="AZ11" s="1"/>
      <c r="BA11" s="1"/>
      <c r="BB11" s="1"/>
      <c r="BC11" s="1"/>
      <c r="BD11" s="1"/>
      <c r="BE11" s="1"/>
      <c r="BF11" s="269"/>
      <c r="BG11" s="274">
        <v>1040068</v>
      </c>
      <c r="BH11" s="217"/>
      <c r="BI11" s="217"/>
      <c r="BJ11" s="217"/>
      <c r="BK11" s="217"/>
      <c r="BL11" s="217"/>
      <c r="BM11" s="217"/>
      <c r="BN11" s="279"/>
      <c r="BO11" s="282">
        <v>10.3</v>
      </c>
      <c r="BP11" s="282"/>
      <c r="BQ11" s="282"/>
      <c r="BR11" s="282"/>
      <c r="BS11" s="287" t="s">
        <v>198</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879480</v>
      </c>
      <c r="CS11" s="217"/>
      <c r="CT11" s="217"/>
      <c r="CU11" s="217"/>
      <c r="CV11" s="217"/>
      <c r="CW11" s="217"/>
      <c r="CX11" s="217"/>
      <c r="CY11" s="279"/>
      <c r="CZ11" s="282">
        <v>3.5</v>
      </c>
      <c r="DA11" s="282"/>
      <c r="DB11" s="282"/>
      <c r="DC11" s="282"/>
      <c r="DD11" s="288">
        <v>132520</v>
      </c>
      <c r="DE11" s="217"/>
      <c r="DF11" s="217"/>
      <c r="DG11" s="217"/>
      <c r="DH11" s="217"/>
      <c r="DI11" s="217"/>
      <c r="DJ11" s="217"/>
      <c r="DK11" s="217"/>
      <c r="DL11" s="217"/>
      <c r="DM11" s="217"/>
      <c r="DN11" s="217"/>
      <c r="DO11" s="217"/>
      <c r="DP11" s="279"/>
      <c r="DQ11" s="288">
        <v>642797</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123066</v>
      </c>
      <c r="S12" s="217"/>
      <c r="T12" s="217"/>
      <c r="U12" s="217"/>
      <c r="V12" s="217"/>
      <c r="W12" s="217"/>
      <c r="X12" s="217"/>
      <c r="Y12" s="279"/>
      <c r="Z12" s="282">
        <v>0.5</v>
      </c>
      <c r="AA12" s="282"/>
      <c r="AB12" s="282"/>
      <c r="AC12" s="282"/>
      <c r="AD12" s="287">
        <v>123066</v>
      </c>
      <c r="AE12" s="287"/>
      <c r="AF12" s="287"/>
      <c r="AG12" s="287"/>
      <c r="AH12" s="287"/>
      <c r="AI12" s="287"/>
      <c r="AJ12" s="287"/>
      <c r="AK12" s="287"/>
      <c r="AL12" s="283">
        <v>0.8</v>
      </c>
      <c r="AM12" s="238"/>
      <c r="AN12" s="238"/>
      <c r="AO12" s="296"/>
      <c r="AP12" s="261" t="s">
        <v>349</v>
      </c>
      <c r="AQ12" s="1"/>
      <c r="AR12" s="1"/>
      <c r="AS12" s="1"/>
      <c r="AT12" s="1"/>
      <c r="AU12" s="1"/>
      <c r="AV12" s="1"/>
      <c r="AW12" s="1"/>
      <c r="AX12" s="1"/>
      <c r="AY12" s="1"/>
      <c r="AZ12" s="1"/>
      <c r="BA12" s="1"/>
      <c r="BB12" s="1"/>
      <c r="BC12" s="1"/>
      <c r="BD12" s="1"/>
      <c r="BE12" s="1"/>
      <c r="BF12" s="269"/>
      <c r="BG12" s="274">
        <v>5877248</v>
      </c>
      <c r="BH12" s="217"/>
      <c r="BI12" s="217"/>
      <c r="BJ12" s="217"/>
      <c r="BK12" s="217"/>
      <c r="BL12" s="217"/>
      <c r="BM12" s="217"/>
      <c r="BN12" s="279"/>
      <c r="BO12" s="282">
        <v>58.3</v>
      </c>
      <c r="BP12" s="282"/>
      <c r="BQ12" s="282"/>
      <c r="BR12" s="282"/>
      <c r="BS12" s="287" t="s">
        <v>198</v>
      </c>
      <c r="BT12" s="287"/>
      <c r="BU12" s="287"/>
      <c r="BV12" s="287"/>
      <c r="BW12" s="287"/>
      <c r="BX12" s="287"/>
      <c r="BY12" s="287"/>
      <c r="BZ12" s="287"/>
      <c r="CA12" s="287"/>
      <c r="CB12" s="325"/>
      <c r="CD12" s="261" t="s">
        <v>88</v>
      </c>
      <c r="CE12" s="1"/>
      <c r="CF12" s="1"/>
      <c r="CG12" s="1"/>
      <c r="CH12" s="1"/>
      <c r="CI12" s="1"/>
      <c r="CJ12" s="1"/>
      <c r="CK12" s="1"/>
      <c r="CL12" s="1"/>
      <c r="CM12" s="1"/>
      <c r="CN12" s="1"/>
      <c r="CO12" s="1"/>
      <c r="CP12" s="1"/>
      <c r="CQ12" s="269"/>
      <c r="CR12" s="274">
        <v>1665563</v>
      </c>
      <c r="CS12" s="217"/>
      <c r="CT12" s="217"/>
      <c r="CU12" s="217"/>
      <c r="CV12" s="217"/>
      <c r="CW12" s="217"/>
      <c r="CX12" s="217"/>
      <c r="CY12" s="279"/>
      <c r="CZ12" s="282">
        <v>6.6</v>
      </c>
      <c r="DA12" s="282"/>
      <c r="DB12" s="282"/>
      <c r="DC12" s="282"/>
      <c r="DD12" s="288">
        <v>1283161</v>
      </c>
      <c r="DE12" s="217"/>
      <c r="DF12" s="217"/>
      <c r="DG12" s="217"/>
      <c r="DH12" s="217"/>
      <c r="DI12" s="217"/>
      <c r="DJ12" s="217"/>
      <c r="DK12" s="217"/>
      <c r="DL12" s="217"/>
      <c r="DM12" s="217"/>
      <c r="DN12" s="217"/>
      <c r="DO12" s="217"/>
      <c r="DP12" s="279"/>
      <c r="DQ12" s="288">
        <v>351345</v>
      </c>
      <c r="DR12" s="217"/>
      <c r="DS12" s="217"/>
      <c r="DT12" s="217"/>
      <c r="DU12" s="217"/>
      <c r="DV12" s="217"/>
      <c r="DW12" s="217"/>
      <c r="DX12" s="217"/>
      <c r="DY12" s="217"/>
      <c r="DZ12" s="217"/>
      <c r="EA12" s="217"/>
      <c r="EB12" s="217"/>
      <c r="EC12" s="326"/>
    </row>
    <row r="13" spans="2:143" ht="11.25" customHeight="1">
      <c r="B13" s="261" t="s">
        <v>350</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352</v>
      </c>
      <c r="AQ13" s="1"/>
      <c r="AR13" s="1"/>
      <c r="AS13" s="1"/>
      <c r="AT13" s="1"/>
      <c r="AU13" s="1"/>
      <c r="AV13" s="1"/>
      <c r="AW13" s="1"/>
      <c r="AX13" s="1"/>
      <c r="AY13" s="1"/>
      <c r="AZ13" s="1"/>
      <c r="BA13" s="1"/>
      <c r="BB13" s="1"/>
      <c r="BC13" s="1"/>
      <c r="BD13" s="1"/>
      <c r="BE13" s="1"/>
      <c r="BF13" s="269"/>
      <c r="BG13" s="274">
        <v>5876091</v>
      </c>
      <c r="BH13" s="217"/>
      <c r="BI13" s="217"/>
      <c r="BJ13" s="217"/>
      <c r="BK13" s="217"/>
      <c r="BL13" s="217"/>
      <c r="BM13" s="217"/>
      <c r="BN13" s="279"/>
      <c r="BO13" s="282">
        <v>58.3</v>
      </c>
      <c r="BP13" s="282"/>
      <c r="BQ13" s="282"/>
      <c r="BR13" s="282"/>
      <c r="BS13" s="287" t="s">
        <v>198</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1947032</v>
      </c>
      <c r="CS13" s="217"/>
      <c r="CT13" s="217"/>
      <c r="CU13" s="217"/>
      <c r="CV13" s="217"/>
      <c r="CW13" s="217"/>
      <c r="CX13" s="217"/>
      <c r="CY13" s="279"/>
      <c r="CZ13" s="282">
        <v>7.7</v>
      </c>
      <c r="DA13" s="282"/>
      <c r="DB13" s="282"/>
      <c r="DC13" s="282"/>
      <c r="DD13" s="288">
        <v>691909</v>
      </c>
      <c r="DE13" s="217"/>
      <c r="DF13" s="217"/>
      <c r="DG13" s="217"/>
      <c r="DH13" s="217"/>
      <c r="DI13" s="217"/>
      <c r="DJ13" s="217"/>
      <c r="DK13" s="217"/>
      <c r="DL13" s="217"/>
      <c r="DM13" s="217"/>
      <c r="DN13" s="217"/>
      <c r="DO13" s="217"/>
      <c r="DP13" s="279"/>
      <c r="DQ13" s="288">
        <v>1455537</v>
      </c>
      <c r="DR13" s="217"/>
      <c r="DS13" s="217"/>
      <c r="DT13" s="217"/>
      <c r="DU13" s="217"/>
      <c r="DV13" s="217"/>
      <c r="DW13" s="217"/>
      <c r="DX13" s="217"/>
      <c r="DY13" s="217"/>
      <c r="DZ13" s="217"/>
      <c r="EA13" s="217"/>
      <c r="EB13" s="217"/>
      <c r="EC13" s="326"/>
    </row>
    <row r="14" spans="2:143" ht="11.25" customHeight="1">
      <c r="B14" s="261" t="s">
        <v>323</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217</v>
      </c>
      <c r="AQ14" s="1"/>
      <c r="AR14" s="1"/>
      <c r="AS14" s="1"/>
      <c r="AT14" s="1"/>
      <c r="AU14" s="1"/>
      <c r="AV14" s="1"/>
      <c r="AW14" s="1"/>
      <c r="AX14" s="1"/>
      <c r="AY14" s="1"/>
      <c r="AZ14" s="1"/>
      <c r="BA14" s="1"/>
      <c r="BB14" s="1"/>
      <c r="BC14" s="1"/>
      <c r="BD14" s="1"/>
      <c r="BE14" s="1"/>
      <c r="BF14" s="269"/>
      <c r="BG14" s="274">
        <v>206290</v>
      </c>
      <c r="BH14" s="217"/>
      <c r="BI14" s="217"/>
      <c r="BJ14" s="217"/>
      <c r="BK14" s="217"/>
      <c r="BL14" s="217"/>
      <c r="BM14" s="217"/>
      <c r="BN14" s="279"/>
      <c r="BO14" s="282">
        <v>2</v>
      </c>
      <c r="BP14" s="282"/>
      <c r="BQ14" s="282"/>
      <c r="BR14" s="282"/>
      <c r="BS14" s="287" t="s">
        <v>198</v>
      </c>
      <c r="BT14" s="287"/>
      <c r="BU14" s="287"/>
      <c r="BV14" s="287"/>
      <c r="BW14" s="287"/>
      <c r="BX14" s="287"/>
      <c r="BY14" s="287"/>
      <c r="BZ14" s="287"/>
      <c r="CA14" s="287"/>
      <c r="CB14" s="325"/>
      <c r="CD14" s="261" t="s">
        <v>62</v>
      </c>
      <c r="CE14" s="1"/>
      <c r="CF14" s="1"/>
      <c r="CG14" s="1"/>
      <c r="CH14" s="1"/>
      <c r="CI14" s="1"/>
      <c r="CJ14" s="1"/>
      <c r="CK14" s="1"/>
      <c r="CL14" s="1"/>
      <c r="CM14" s="1"/>
      <c r="CN14" s="1"/>
      <c r="CO14" s="1"/>
      <c r="CP14" s="1"/>
      <c r="CQ14" s="269"/>
      <c r="CR14" s="274">
        <v>992732</v>
      </c>
      <c r="CS14" s="217"/>
      <c r="CT14" s="217"/>
      <c r="CU14" s="217"/>
      <c r="CV14" s="217"/>
      <c r="CW14" s="217"/>
      <c r="CX14" s="217"/>
      <c r="CY14" s="279"/>
      <c r="CZ14" s="282">
        <v>3.9</v>
      </c>
      <c r="DA14" s="282"/>
      <c r="DB14" s="282"/>
      <c r="DC14" s="282"/>
      <c r="DD14" s="288">
        <v>210563</v>
      </c>
      <c r="DE14" s="217"/>
      <c r="DF14" s="217"/>
      <c r="DG14" s="217"/>
      <c r="DH14" s="217"/>
      <c r="DI14" s="217"/>
      <c r="DJ14" s="217"/>
      <c r="DK14" s="217"/>
      <c r="DL14" s="217"/>
      <c r="DM14" s="217"/>
      <c r="DN14" s="217"/>
      <c r="DO14" s="217"/>
      <c r="DP14" s="279"/>
      <c r="DQ14" s="288">
        <v>782859</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49287</v>
      </c>
      <c r="S15" s="217"/>
      <c r="T15" s="217"/>
      <c r="U15" s="217"/>
      <c r="V15" s="217"/>
      <c r="W15" s="217"/>
      <c r="X15" s="217"/>
      <c r="Y15" s="279"/>
      <c r="Z15" s="282">
        <v>0.2</v>
      </c>
      <c r="AA15" s="282"/>
      <c r="AB15" s="282"/>
      <c r="AC15" s="282"/>
      <c r="AD15" s="287">
        <v>49287</v>
      </c>
      <c r="AE15" s="287"/>
      <c r="AF15" s="287"/>
      <c r="AG15" s="287"/>
      <c r="AH15" s="287"/>
      <c r="AI15" s="287"/>
      <c r="AJ15" s="287"/>
      <c r="AK15" s="287"/>
      <c r="AL15" s="283">
        <v>0.3</v>
      </c>
      <c r="AM15" s="238"/>
      <c r="AN15" s="238"/>
      <c r="AO15" s="296"/>
      <c r="AP15" s="261" t="s">
        <v>356</v>
      </c>
      <c r="AQ15" s="1"/>
      <c r="AR15" s="1"/>
      <c r="AS15" s="1"/>
      <c r="AT15" s="1"/>
      <c r="AU15" s="1"/>
      <c r="AV15" s="1"/>
      <c r="AW15" s="1"/>
      <c r="AX15" s="1"/>
      <c r="AY15" s="1"/>
      <c r="AZ15" s="1"/>
      <c r="BA15" s="1"/>
      <c r="BB15" s="1"/>
      <c r="BC15" s="1"/>
      <c r="BD15" s="1"/>
      <c r="BE15" s="1"/>
      <c r="BF15" s="269"/>
      <c r="BG15" s="274">
        <v>313486</v>
      </c>
      <c r="BH15" s="217"/>
      <c r="BI15" s="217"/>
      <c r="BJ15" s="217"/>
      <c r="BK15" s="217"/>
      <c r="BL15" s="217"/>
      <c r="BM15" s="217"/>
      <c r="BN15" s="279"/>
      <c r="BO15" s="282">
        <v>3.1</v>
      </c>
      <c r="BP15" s="282"/>
      <c r="BQ15" s="282"/>
      <c r="BR15" s="282"/>
      <c r="BS15" s="287" t="s">
        <v>198</v>
      </c>
      <c r="BT15" s="287"/>
      <c r="BU15" s="287"/>
      <c r="BV15" s="287"/>
      <c r="BW15" s="287"/>
      <c r="BX15" s="287"/>
      <c r="BY15" s="287"/>
      <c r="BZ15" s="287"/>
      <c r="CA15" s="287"/>
      <c r="CB15" s="325"/>
      <c r="CD15" s="261" t="s">
        <v>358</v>
      </c>
      <c r="CE15" s="1"/>
      <c r="CF15" s="1"/>
      <c r="CG15" s="1"/>
      <c r="CH15" s="1"/>
      <c r="CI15" s="1"/>
      <c r="CJ15" s="1"/>
      <c r="CK15" s="1"/>
      <c r="CL15" s="1"/>
      <c r="CM15" s="1"/>
      <c r="CN15" s="1"/>
      <c r="CO15" s="1"/>
      <c r="CP15" s="1"/>
      <c r="CQ15" s="269"/>
      <c r="CR15" s="274">
        <v>2127629</v>
      </c>
      <c r="CS15" s="217"/>
      <c r="CT15" s="217"/>
      <c r="CU15" s="217"/>
      <c r="CV15" s="217"/>
      <c r="CW15" s="217"/>
      <c r="CX15" s="217"/>
      <c r="CY15" s="279"/>
      <c r="CZ15" s="282">
        <v>8.4</v>
      </c>
      <c r="DA15" s="282"/>
      <c r="DB15" s="282"/>
      <c r="DC15" s="282"/>
      <c r="DD15" s="288">
        <v>336770</v>
      </c>
      <c r="DE15" s="217"/>
      <c r="DF15" s="217"/>
      <c r="DG15" s="217"/>
      <c r="DH15" s="217"/>
      <c r="DI15" s="217"/>
      <c r="DJ15" s="217"/>
      <c r="DK15" s="217"/>
      <c r="DL15" s="217"/>
      <c r="DM15" s="217"/>
      <c r="DN15" s="217"/>
      <c r="DO15" s="217"/>
      <c r="DP15" s="279"/>
      <c r="DQ15" s="288">
        <v>1822481</v>
      </c>
      <c r="DR15" s="217"/>
      <c r="DS15" s="217"/>
      <c r="DT15" s="217"/>
      <c r="DU15" s="217"/>
      <c r="DV15" s="217"/>
      <c r="DW15" s="217"/>
      <c r="DX15" s="217"/>
      <c r="DY15" s="217"/>
      <c r="DZ15" s="217"/>
      <c r="EA15" s="217"/>
      <c r="EB15" s="217"/>
      <c r="EC15" s="326"/>
    </row>
    <row r="16" spans="2:143" ht="11.25" customHeight="1">
      <c r="B16" s="261" t="s">
        <v>359</v>
      </c>
      <c r="C16" s="1"/>
      <c r="D16" s="1"/>
      <c r="E16" s="1"/>
      <c r="F16" s="1"/>
      <c r="G16" s="1"/>
      <c r="H16" s="1"/>
      <c r="I16" s="1"/>
      <c r="J16" s="1"/>
      <c r="K16" s="1"/>
      <c r="L16" s="1"/>
      <c r="M16" s="1"/>
      <c r="N16" s="1"/>
      <c r="O16" s="1"/>
      <c r="P16" s="1"/>
      <c r="Q16" s="269"/>
      <c r="R16" s="274">
        <v>193812</v>
      </c>
      <c r="S16" s="217"/>
      <c r="T16" s="217"/>
      <c r="U16" s="217"/>
      <c r="V16" s="217"/>
      <c r="W16" s="217"/>
      <c r="X16" s="217"/>
      <c r="Y16" s="279"/>
      <c r="Z16" s="282">
        <v>0.7</v>
      </c>
      <c r="AA16" s="282"/>
      <c r="AB16" s="282"/>
      <c r="AC16" s="282"/>
      <c r="AD16" s="287">
        <v>193812</v>
      </c>
      <c r="AE16" s="287"/>
      <c r="AF16" s="287"/>
      <c r="AG16" s="287"/>
      <c r="AH16" s="287"/>
      <c r="AI16" s="287"/>
      <c r="AJ16" s="287"/>
      <c r="AK16" s="287"/>
      <c r="AL16" s="283">
        <v>1.3</v>
      </c>
      <c r="AM16" s="238"/>
      <c r="AN16" s="238"/>
      <c r="AO16" s="296"/>
      <c r="AP16" s="261" t="s">
        <v>360</v>
      </c>
      <c r="AQ16" s="1"/>
      <c r="AR16" s="1"/>
      <c r="AS16" s="1"/>
      <c r="AT16" s="1"/>
      <c r="AU16" s="1"/>
      <c r="AV16" s="1"/>
      <c r="AW16" s="1"/>
      <c r="AX16" s="1"/>
      <c r="AY16" s="1"/>
      <c r="AZ16" s="1"/>
      <c r="BA16" s="1"/>
      <c r="BB16" s="1"/>
      <c r="BC16" s="1"/>
      <c r="BD16" s="1"/>
      <c r="BE16" s="1"/>
      <c r="BF16" s="269"/>
      <c r="BG16" s="274">
        <v>8097</v>
      </c>
      <c r="BH16" s="217"/>
      <c r="BI16" s="217"/>
      <c r="BJ16" s="217"/>
      <c r="BK16" s="217"/>
      <c r="BL16" s="217"/>
      <c r="BM16" s="217"/>
      <c r="BN16" s="279"/>
      <c r="BO16" s="282">
        <v>0.1</v>
      </c>
      <c r="BP16" s="282"/>
      <c r="BQ16" s="282"/>
      <c r="BR16" s="282"/>
      <c r="BS16" s="287" t="s">
        <v>198</v>
      </c>
      <c r="BT16" s="287"/>
      <c r="BU16" s="287"/>
      <c r="BV16" s="287"/>
      <c r="BW16" s="287"/>
      <c r="BX16" s="287"/>
      <c r="BY16" s="287"/>
      <c r="BZ16" s="287"/>
      <c r="CA16" s="287"/>
      <c r="CB16" s="325"/>
      <c r="CD16" s="261" t="s">
        <v>361</v>
      </c>
      <c r="CE16" s="1"/>
      <c r="CF16" s="1"/>
      <c r="CG16" s="1"/>
      <c r="CH16" s="1"/>
      <c r="CI16" s="1"/>
      <c r="CJ16" s="1"/>
      <c r="CK16" s="1"/>
      <c r="CL16" s="1"/>
      <c r="CM16" s="1"/>
      <c r="CN16" s="1"/>
      <c r="CO16" s="1"/>
      <c r="CP16" s="1"/>
      <c r="CQ16" s="269"/>
      <c r="CR16" s="274">
        <v>20196</v>
      </c>
      <c r="CS16" s="217"/>
      <c r="CT16" s="217"/>
      <c r="CU16" s="217"/>
      <c r="CV16" s="217"/>
      <c r="CW16" s="217"/>
      <c r="CX16" s="217"/>
      <c r="CY16" s="279"/>
      <c r="CZ16" s="282">
        <v>0.1</v>
      </c>
      <c r="DA16" s="282"/>
      <c r="DB16" s="282"/>
      <c r="DC16" s="282"/>
      <c r="DD16" s="288" t="s">
        <v>198</v>
      </c>
      <c r="DE16" s="217"/>
      <c r="DF16" s="217"/>
      <c r="DG16" s="217"/>
      <c r="DH16" s="217"/>
      <c r="DI16" s="217"/>
      <c r="DJ16" s="217"/>
      <c r="DK16" s="217"/>
      <c r="DL16" s="217"/>
      <c r="DM16" s="217"/>
      <c r="DN16" s="217"/>
      <c r="DO16" s="217"/>
      <c r="DP16" s="279"/>
      <c r="DQ16" s="288">
        <v>490</v>
      </c>
      <c r="DR16" s="217"/>
      <c r="DS16" s="217"/>
      <c r="DT16" s="217"/>
      <c r="DU16" s="217"/>
      <c r="DV16" s="217"/>
      <c r="DW16" s="217"/>
      <c r="DX16" s="217"/>
      <c r="DY16" s="217"/>
      <c r="DZ16" s="217"/>
      <c r="EA16" s="217"/>
      <c r="EB16" s="217"/>
      <c r="EC16" s="326"/>
    </row>
    <row r="17" spans="2:133" ht="11.25" customHeight="1">
      <c r="B17" s="261" t="s">
        <v>362</v>
      </c>
      <c r="C17" s="1"/>
      <c r="D17" s="1"/>
      <c r="E17" s="1"/>
      <c r="F17" s="1"/>
      <c r="G17" s="1"/>
      <c r="H17" s="1"/>
      <c r="I17" s="1"/>
      <c r="J17" s="1"/>
      <c r="K17" s="1"/>
      <c r="L17" s="1"/>
      <c r="M17" s="1"/>
      <c r="N17" s="1"/>
      <c r="O17" s="1"/>
      <c r="P17" s="1"/>
      <c r="Q17" s="269"/>
      <c r="R17" s="274">
        <v>287652</v>
      </c>
      <c r="S17" s="217"/>
      <c r="T17" s="217"/>
      <c r="U17" s="217"/>
      <c r="V17" s="217"/>
      <c r="W17" s="217"/>
      <c r="X17" s="217"/>
      <c r="Y17" s="279"/>
      <c r="Z17" s="282">
        <v>1.1000000000000001</v>
      </c>
      <c r="AA17" s="282"/>
      <c r="AB17" s="282"/>
      <c r="AC17" s="282"/>
      <c r="AD17" s="287">
        <v>287652</v>
      </c>
      <c r="AE17" s="287"/>
      <c r="AF17" s="287"/>
      <c r="AG17" s="287"/>
      <c r="AH17" s="287"/>
      <c r="AI17" s="287"/>
      <c r="AJ17" s="287"/>
      <c r="AK17" s="287"/>
      <c r="AL17" s="283">
        <v>1.9</v>
      </c>
      <c r="AM17" s="238"/>
      <c r="AN17" s="238"/>
      <c r="AO17" s="296"/>
      <c r="AP17" s="261" t="s">
        <v>363</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365</v>
      </c>
      <c r="CE17" s="1"/>
      <c r="CF17" s="1"/>
      <c r="CG17" s="1"/>
      <c r="CH17" s="1"/>
      <c r="CI17" s="1"/>
      <c r="CJ17" s="1"/>
      <c r="CK17" s="1"/>
      <c r="CL17" s="1"/>
      <c r="CM17" s="1"/>
      <c r="CN17" s="1"/>
      <c r="CO17" s="1"/>
      <c r="CP17" s="1"/>
      <c r="CQ17" s="269"/>
      <c r="CR17" s="274">
        <v>3201489</v>
      </c>
      <c r="CS17" s="217"/>
      <c r="CT17" s="217"/>
      <c r="CU17" s="217"/>
      <c r="CV17" s="217"/>
      <c r="CW17" s="217"/>
      <c r="CX17" s="217"/>
      <c r="CY17" s="279"/>
      <c r="CZ17" s="282">
        <v>12.7</v>
      </c>
      <c r="DA17" s="282"/>
      <c r="DB17" s="282"/>
      <c r="DC17" s="282"/>
      <c r="DD17" s="288" t="s">
        <v>198</v>
      </c>
      <c r="DE17" s="217"/>
      <c r="DF17" s="217"/>
      <c r="DG17" s="217"/>
      <c r="DH17" s="217"/>
      <c r="DI17" s="217"/>
      <c r="DJ17" s="217"/>
      <c r="DK17" s="217"/>
      <c r="DL17" s="217"/>
      <c r="DM17" s="217"/>
      <c r="DN17" s="217"/>
      <c r="DO17" s="217"/>
      <c r="DP17" s="279"/>
      <c r="DQ17" s="288">
        <v>3199215</v>
      </c>
      <c r="DR17" s="217"/>
      <c r="DS17" s="217"/>
      <c r="DT17" s="217"/>
      <c r="DU17" s="217"/>
      <c r="DV17" s="217"/>
      <c r="DW17" s="217"/>
      <c r="DX17" s="217"/>
      <c r="DY17" s="217"/>
      <c r="DZ17" s="217"/>
      <c r="EA17" s="217"/>
      <c r="EB17" s="217"/>
      <c r="EC17" s="326"/>
    </row>
    <row r="18" spans="2:133" ht="11.25" customHeight="1">
      <c r="B18" s="261" t="s">
        <v>221</v>
      </c>
      <c r="C18" s="1"/>
      <c r="D18" s="1"/>
      <c r="E18" s="1"/>
      <c r="F18" s="1"/>
      <c r="G18" s="1"/>
      <c r="H18" s="1"/>
      <c r="I18" s="1"/>
      <c r="J18" s="1"/>
      <c r="K18" s="1"/>
      <c r="L18" s="1"/>
      <c r="M18" s="1"/>
      <c r="N18" s="1"/>
      <c r="O18" s="1"/>
      <c r="P18" s="1"/>
      <c r="Q18" s="269"/>
      <c r="R18" s="274">
        <v>53550</v>
      </c>
      <c r="S18" s="217"/>
      <c r="T18" s="217"/>
      <c r="U18" s="217"/>
      <c r="V18" s="217"/>
      <c r="W18" s="217"/>
      <c r="X18" s="217"/>
      <c r="Y18" s="279"/>
      <c r="Z18" s="282">
        <v>0.2</v>
      </c>
      <c r="AA18" s="282"/>
      <c r="AB18" s="282"/>
      <c r="AC18" s="282"/>
      <c r="AD18" s="287">
        <v>53550</v>
      </c>
      <c r="AE18" s="287"/>
      <c r="AF18" s="287"/>
      <c r="AG18" s="287"/>
      <c r="AH18" s="287"/>
      <c r="AI18" s="287"/>
      <c r="AJ18" s="287"/>
      <c r="AK18" s="287"/>
      <c r="AL18" s="283">
        <v>0.4</v>
      </c>
      <c r="AM18" s="238"/>
      <c r="AN18" s="238"/>
      <c r="AO18" s="296"/>
      <c r="AP18" s="261" t="s">
        <v>99</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366</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213940</v>
      </c>
      <c r="S19" s="217"/>
      <c r="T19" s="217"/>
      <c r="U19" s="217"/>
      <c r="V19" s="217"/>
      <c r="W19" s="217"/>
      <c r="X19" s="217"/>
      <c r="Y19" s="279"/>
      <c r="Z19" s="282">
        <v>0.8</v>
      </c>
      <c r="AA19" s="282"/>
      <c r="AB19" s="282"/>
      <c r="AC19" s="282"/>
      <c r="AD19" s="287">
        <v>213940</v>
      </c>
      <c r="AE19" s="287"/>
      <c r="AF19" s="287"/>
      <c r="AG19" s="287"/>
      <c r="AH19" s="287"/>
      <c r="AI19" s="287"/>
      <c r="AJ19" s="287"/>
      <c r="AK19" s="287"/>
      <c r="AL19" s="283">
        <v>1.4</v>
      </c>
      <c r="AM19" s="238"/>
      <c r="AN19" s="238"/>
      <c r="AO19" s="296"/>
      <c r="AP19" s="261" t="s">
        <v>257</v>
      </c>
      <c r="AQ19" s="1"/>
      <c r="AR19" s="1"/>
      <c r="AS19" s="1"/>
      <c r="AT19" s="1"/>
      <c r="AU19" s="1"/>
      <c r="AV19" s="1"/>
      <c r="AW19" s="1"/>
      <c r="AX19" s="1"/>
      <c r="AY19" s="1"/>
      <c r="AZ19" s="1"/>
      <c r="BA19" s="1"/>
      <c r="BB19" s="1"/>
      <c r="BC19" s="1"/>
      <c r="BD19" s="1"/>
      <c r="BE19" s="1"/>
      <c r="BF19" s="269"/>
      <c r="BG19" s="274" t="s">
        <v>198</v>
      </c>
      <c r="BH19" s="217"/>
      <c r="BI19" s="217"/>
      <c r="BJ19" s="217"/>
      <c r="BK19" s="217"/>
      <c r="BL19" s="217"/>
      <c r="BM19" s="217"/>
      <c r="BN19" s="279"/>
      <c r="BO19" s="282" t="s">
        <v>198</v>
      </c>
      <c r="BP19" s="282"/>
      <c r="BQ19" s="282"/>
      <c r="BR19" s="282"/>
      <c r="BS19" s="287" t="s">
        <v>198</v>
      </c>
      <c r="BT19" s="287"/>
      <c r="BU19" s="287"/>
      <c r="BV19" s="287"/>
      <c r="BW19" s="287"/>
      <c r="BX19" s="287"/>
      <c r="BY19" s="287"/>
      <c r="BZ19" s="287"/>
      <c r="CA19" s="287"/>
      <c r="CB19" s="325"/>
      <c r="CD19" s="261" t="s">
        <v>369</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370</v>
      </c>
      <c r="C20" s="266"/>
      <c r="D20" s="266"/>
      <c r="E20" s="266"/>
      <c r="F20" s="266"/>
      <c r="G20" s="266"/>
      <c r="H20" s="266"/>
      <c r="I20" s="266"/>
      <c r="J20" s="266"/>
      <c r="K20" s="266"/>
      <c r="L20" s="266"/>
      <c r="M20" s="266"/>
      <c r="N20" s="266"/>
      <c r="O20" s="266"/>
      <c r="P20" s="266"/>
      <c r="Q20" s="270"/>
      <c r="R20" s="274">
        <v>20162</v>
      </c>
      <c r="S20" s="217"/>
      <c r="T20" s="217"/>
      <c r="U20" s="217"/>
      <c r="V20" s="217"/>
      <c r="W20" s="217"/>
      <c r="X20" s="217"/>
      <c r="Y20" s="279"/>
      <c r="Z20" s="282">
        <v>0.1</v>
      </c>
      <c r="AA20" s="282"/>
      <c r="AB20" s="282"/>
      <c r="AC20" s="282"/>
      <c r="AD20" s="287">
        <v>20162</v>
      </c>
      <c r="AE20" s="287"/>
      <c r="AF20" s="287"/>
      <c r="AG20" s="287"/>
      <c r="AH20" s="287"/>
      <c r="AI20" s="287"/>
      <c r="AJ20" s="287"/>
      <c r="AK20" s="287"/>
      <c r="AL20" s="283">
        <v>0.1</v>
      </c>
      <c r="AM20" s="238"/>
      <c r="AN20" s="238"/>
      <c r="AO20" s="296"/>
      <c r="AP20" s="261" t="s">
        <v>371</v>
      </c>
      <c r="AQ20" s="1"/>
      <c r="AR20" s="1"/>
      <c r="AS20" s="1"/>
      <c r="AT20" s="1"/>
      <c r="AU20" s="1"/>
      <c r="AV20" s="1"/>
      <c r="AW20" s="1"/>
      <c r="AX20" s="1"/>
      <c r="AY20" s="1"/>
      <c r="AZ20" s="1"/>
      <c r="BA20" s="1"/>
      <c r="BB20" s="1"/>
      <c r="BC20" s="1"/>
      <c r="BD20" s="1"/>
      <c r="BE20" s="1"/>
      <c r="BF20" s="269"/>
      <c r="BG20" s="274" t="s">
        <v>198</v>
      </c>
      <c r="BH20" s="217"/>
      <c r="BI20" s="217"/>
      <c r="BJ20" s="217"/>
      <c r="BK20" s="217"/>
      <c r="BL20" s="217"/>
      <c r="BM20" s="217"/>
      <c r="BN20" s="279"/>
      <c r="BO20" s="282" t="s">
        <v>198</v>
      </c>
      <c r="BP20" s="282"/>
      <c r="BQ20" s="282"/>
      <c r="BR20" s="282"/>
      <c r="BS20" s="287" t="s">
        <v>198</v>
      </c>
      <c r="BT20" s="287"/>
      <c r="BU20" s="287"/>
      <c r="BV20" s="287"/>
      <c r="BW20" s="287"/>
      <c r="BX20" s="287"/>
      <c r="BY20" s="287"/>
      <c r="BZ20" s="287"/>
      <c r="CA20" s="287"/>
      <c r="CB20" s="325"/>
      <c r="CD20" s="261" t="s">
        <v>190</v>
      </c>
      <c r="CE20" s="1"/>
      <c r="CF20" s="1"/>
      <c r="CG20" s="1"/>
      <c r="CH20" s="1"/>
      <c r="CI20" s="1"/>
      <c r="CJ20" s="1"/>
      <c r="CK20" s="1"/>
      <c r="CL20" s="1"/>
      <c r="CM20" s="1"/>
      <c r="CN20" s="1"/>
      <c r="CO20" s="1"/>
      <c r="CP20" s="1"/>
      <c r="CQ20" s="269"/>
      <c r="CR20" s="274">
        <v>25224863</v>
      </c>
      <c r="CS20" s="217"/>
      <c r="CT20" s="217"/>
      <c r="CU20" s="217"/>
      <c r="CV20" s="217"/>
      <c r="CW20" s="217"/>
      <c r="CX20" s="217"/>
      <c r="CY20" s="279"/>
      <c r="CZ20" s="282">
        <v>100</v>
      </c>
      <c r="DA20" s="282"/>
      <c r="DB20" s="282"/>
      <c r="DC20" s="282"/>
      <c r="DD20" s="288">
        <v>2935836</v>
      </c>
      <c r="DE20" s="217"/>
      <c r="DF20" s="217"/>
      <c r="DG20" s="217"/>
      <c r="DH20" s="217"/>
      <c r="DI20" s="217"/>
      <c r="DJ20" s="217"/>
      <c r="DK20" s="217"/>
      <c r="DL20" s="217"/>
      <c r="DM20" s="217"/>
      <c r="DN20" s="217"/>
      <c r="DO20" s="217"/>
      <c r="DP20" s="279"/>
      <c r="DQ20" s="288">
        <v>18472393</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3137092</v>
      </c>
      <c r="S21" s="217"/>
      <c r="T21" s="217"/>
      <c r="U21" s="217"/>
      <c r="V21" s="217"/>
      <c r="W21" s="217"/>
      <c r="X21" s="217"/>
      <c r="Y21" s="279"/>
      <c r="Z21" s="282">
        <v>11.7</v>
      </c>
      <c r="AA21" s="282"/>
      <c r="AB21" s="282"/>
      <c r="AC21" s="282"/>
      <c r="AD21" s="287">
        <v>2523260</v>
      </c>
      <c r="AE21" s="287"/>
      <c r="AF21" s="287"/>
      <c r="AG21" s="287"/>
      <c r="AH21" s="287"/>
      <c r="AI21" s="287"/>
      <c r="AJ21" s="287"/>
      <c r="AK21" s="287"/>
      <c r="AL21" s="283">
        <v>16.8</v>
      </c>
      <c r="AM21" s="238"/>
      <c r="AN21" s="238"/>
      <c r="AO21" s="296"/>
      <c r="AP21" s="261" t="s">
        <v>373</v>
      </c>
      <c r="AQ21" s="300"/>
      <c r="AR21" s="300"/>
      <c r="AS21" s="300"/>
      <c r="AT21" s="300"/>
      <c r="AU21" s="300"/>
      <c r="AV21" s="300"/>
      <c r="AW21" s="300"/>
      <c r="AX21" s="300"/>
      <c r="AY21" s="300"/>
      <c r="AZ21" s="300"/>
      <c r="BA21" s="300"/>
      <c r="BB21" s="300"/>
      <c r="BC21" s="300"/>
      <c r="BD21" s="300"/>
      <c r="BE21" s="300"/>
      <c r="BF21" s="314"/>
      <c r="BG21" s="274" t="s">
        <v>198</v>
      </c>
      <c r="BH21" s="217"/>
      <c r="BI21" s="217"/>
      <c r="BJ21" s="217"/>
      <c r="BK21" s="217"/>
      <c r="BL21" s="217"/>
      <c r="BM21" s="217"/>
      <c r="BN21" s="279"/>
      <c r="BO21" s="282" t="s">
        <v>198</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297</v>
      </c>
      <c r="C22" s="1"/>
      <c r="D22" s="1"/>
      <c r="E22" s="1"/>
      <c r="F22" s="1"/>
      <c r="G22" s="1"/>
      <c r="H22" s="1"/>
      <c r="I22" s="1"/>
      <c r="J22" s="1"/>
      <c r="K22" s="1"/>
      <c r="L22" s="1"/>
      <c r="M22" s="1"/>
      <c r="N22" s="1"/>
      <c r="O22" s="1"/>
      <c r="P22" s="1"/>
      <c r="Q22" s="269"/>
      <c r="R22" s="274">
        <v>2523260</v>
      </c>
      <c r="S22" s="217"/>
      <c r="T22" s="217"/>
      <c r="U22" s="217"/>
      <c r="V22" s="217"/>
      <c r="W22" s="217"/>
      <c r="X22" s="217"/>
      <c r="Y22" s="279"/>
      <c r="Z22" s="282">
        <v>9.5</v>
      </c>
      <c r="AA22" s="282"/>
      <c r="AB22" s="282"/>
      <c r="AC22" s="282"/>
      <c r="AD22" s="287">
        <v>2523260</v>
      </c>
      <c r="AE22" s="287"/>
      <c r="AF22" s="287"/>
      <c r="AG22" s="287"/>
      <c r="AH22" s="287"/>
      <c r="AI22" s="287"/>
      <c r="AJ22" s="287"/>
      <c r="AK22" s="287"/>
      <c r="AL22" s="283">
        <v>16.8</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376</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295</v>
      </c>
      <c r="C23" s="1"/>
      <c r="D23" s="1"/>
      <c r="E23" s="1"/>
      <c r="F23" s="1"/>
      <c r="G23" s="1"/>
      <c r="H23" s="1"/>
      <c r="I23" s="1"/>
      <c r="J23" s="1"/>
      <c r="K23" s="1"/>
      <c r="L23" s="1"/>
      <c r="M23" s="1"/>
      <c r="N23" s="1"/>
      <c r="O23" s="1"/>
      <c r="P23" s="1"/>
      <c r="Q23" s="269"/>
      <c r="R23" s="274">
        <v>613832</v>
      </c>
      <c r="S23" s="217"/>
      <c r="T23" s="217"/>
      <c r="U23" s="217"/>
      <c r="V23" s="217"/>
      <c r="W23" s="217"/>
      <c r="X23" s="217"/>
      <c r="Y23" s="279"/>
      <c r="Z23" s="282">
        <v>2.2999999999999998</v>
      </c>
      <c r="AA23" s="282"/>
      <c r="AB23" s="282"/>
      <c r="AC23" s="282"/>
      <c r="AD23" s="287" t="s">
        <v>198</v>
      </c>
      <c r="AE23" s="287"/>
      <c r="AF23" s="287"/>
      <c r="AG23" s="287"/>
      <c r="AH23" s="287"/>
      <c r="AI23" s="287"/>
      <c r="AJ23" s="287"/>
      <c r="AK23" s="287"/>
      <c r="AL23" s="283" t="s">
        <v>198</v>
      </c>
      <c r="AM23" s="238"/>
      <c r="AN23" s="238"/>
      <c r="AO23" s="296"/>
      <c r="AP23" s="261" t="s">
        <v>117</v>
      </c>
      <c r="AQ23" s="300"/>
      <c r="AR23" s="300"/>
      <c r="AS23" s="300"/>
      <c r="AT23" s="300"/>
      <c r="AU23" s="300"/>
      <c r="AV23" s="300"/>
      <c r="AW23" s="300"/>
      <c r="AX23" s="300"/>
      <c r="AY23" s="300"/>
      <c r="AZ23" s="300"/>
      <c r="BA23" s="300"/>
      <c r="BB23" s="300"/>
      <c r="BC23" s="300"/>
      <c r="BD23" s="300"/>
      <c r="BE23" s="300"/>
      <c r="BF23" s="314"/>
      <c r="BG23" s="274" t="s">
        <v>198</v>
      </c>
      <c r="BH23" s="217"/>
      <c r="BI23" s="217"/>
      <c r="BJ23" s="217"/>
      <c r="BK23" s="217"/>
      <c r="BL23" s="217"/>
      <c r="BM23" s="217"/>
      <c r="BN23" s="279"/>
      <c r="BO23" s="282" t="s">
        <v>198</v>
      </c>
      <c r="BP23" s="282"/>
      <c r="BQ23" s="282"/>
      <c r="BR23" s="282"/>
      <c r="BS23" s="287" t="s">
        <v>198</v>
      </c>
      <c r="BT23" s="287"/>
      <c r="BU23" s="287"/>
      <c r="BV23" s="287"/>
      <c r="BW23" s="287"/>
      <c r="BX23" s="287"/>
      <c r="BY23" s="287"/>
      <c r="BZ23" s="287"/>
      <c r="CA23" s="287"/>
      <c r="CB23" s="325"/>
      <c r="CD23" s="182" t="s">
        <v>318</v>
      </c>
      <c r="CE23" s="139"/>
      <c r="CF23" s="139"/>
      <c r="CG23" s="139"/>
      <c r="CH23" s="139"/>
      <c r="CI23" s="139"/>
      <c r="CJ23" s="139"/>
      <c r="CK23" s="139"/>
      <c r="CL23" s="139"/>
      <c r="CM23" s="139"/>
      <c r="CN23" s="139"/>
      <c r="CO23" s="139"/>
      <c r="CP23" s="139"/>
      <c r="CQ23" s="144"/>
      <c r="CR23" s="182" t="s">
        <v>377</v>
      </c>
      <c r="CS23" s="139"/>
      <c r="CT23" s="139"/>
      <c r="CU23" s="139"/>
      <c r="CV23" s="139"/>
      <c r="CW23" s="139"/>
      <c r="CX23" s="139"/>
      <c r="CY23" s="144"/>
      <c r="CZ23" s="182" t="s">
        <v>380</v>
      </c>
      <c r="DA23" s="139"/>
      <c r="DB23" s="139"/>
      <c r="DC23" s="144"/>
      <c r="DD23" s="182" t="s">
        <v>301</v>
      </c>
      <c r="DE23" s="139"/>
      <c r="DF23" s="139"/>
      <c r="DG23" s="139"/>
      <c r="DH23" s="139"/>
      <c r="DI23" s="139"/>
      <c r="DJ23" s="139"/>
      <c r="DK23" s="144"/>
      <c r="DL23" s="345" t="s">
        <v>192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11027618</v>
      </c>
      <c r="CS24" s="276"/>
      <c r="CT24" s="276"/>
      <c r="CU24" s="276"/>
      <c r="CV24" s="276"/>
      <c r="CW24" s="276"/>
      <c r="CX24" s="276"/>
      <c r="CY24" s="278"/>
      <c r="CZ24" s="291">
        <v>43.7</v>
      </c>
      <c r="DA24" s="293"/>
      <c r="DB24" s="293"/>
      <c r="DC24" s="337"/>
      <c r="DD24" s="341">
        <v>8121841</v>
      </c>
      <c r="DE24" s="276"/>
      <c r="DF24" s="276"/>
      <c r="DG24" s="276"/>
      <c r="DH24" s="276"/>
      <c r="DI24" s="276"/>
      <c r="DJ24" s="276"/>
      <c r="DK24" s="278"/>
      <c r="DL24" s="341">
        <v>7473172</v>
      </c>
      <c r="DM24" s="276"/>
      <c r="DN24" s="276"/>
      <c r="DO24" s="276"/>
      <c r="DP24" s="276"/>
      <c r="DQ24" s="276"/>
      <c r="DR24" s="276"/>
      <c r="DS24" s="276"/>
      <c r="DT24" s="276"/>
      <c r="DU24" s="276"/>
      <c r="DV24" s="278"/>
      <c r="DW24" s="291">
        <v>49.5</v>
      </c>
      <c r="DX24" s="293"/>
      <c r="DY24" s="293"/>
      <c r="DZ24" s="293"/>
      <c r="EA24" s="293"/>
      <c r="EB24" s="293"/>
      <c r="EC24" s="295"/>
    </row>
    <row r="25" spans="2:133" ht="11.25" customHeight="1">
      <c r="B25" s="261" t="s">
        <v>80</v>
      </c>
      <c r="C25" s="1"/>
      <c r="D25" s="1"/>
      <c r="E25" s="1"/>
      <c r="F25" s="1"/>
      <c r="G25" s="1"/>
      <c r="H25" s="1"/>
      <c r="I25" s="1"/>
      <c r="J25" s="1"/>
      <c r="K25" s="1"/>
      <c r="L25" s="1"/>
      <c r="M25" s="1"/>
      <c r="N25" s="1"/>
      <c r="O25" s="1"/>
      <c r="P25" s="1"/>
      <c r="Q25" s="269"/>
      <c r="R25" s="274">
        <v>15613061</v>
      </c>
      <c r="S25" s="217"/>
      <c r="T25" s="217"/>
      <c r="U25" s="217"/>
      <c r="V25" s="217"/>
      <c r="W25" s="217"/>
      <c r="X25" s="217"/>
      <c r="Y25" s="279"/>
      <c r="Z25" s="282">
        <v>58.5</v>
      </c>
      <c r="AA25" s="282"/>
      <c r="AB25" s="282"/>
      <c r="AC25" s="282"/>
      <c r="AD25" s="287">
        <v>14999229</v>
      </c>
      <c r="AE25" s="287"/>
      <c r="AF25" s="287"/>
      <c r="AG25" s="287"/>
      <c r="AH25" s="287"/>
      <c r="AI25" s="287"/>
      <c r="AJ25" s="287"/>
      <c r="AK25" s="287"/>
      <c r="AL25" s="283">
        <v>99.7</v>
      </c>
      <c r="AM25" s="238"/>
      <c r="AN25" s="238"/>
      <c r="AO25" s="296"/>
      <c r="AP25" s="261" t="s">
        <v>275</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3606971</v>
      </c>
      <c r="CS25" s="313"/>
      <c r="CT25" s="313"/>
      <c r="CU25" s="313"/>
      <c r="CV25" s="313"/>
      <c r="CW25" s="313"/>
      <c r="CX25" s="313"/>
      <c r="CY25" s="332"/>
      <c r="CZ25" s="283">
        <v>14.3</v>
      </c>
      <c r="DA25" s="335"/>
      <c r="DB25" s="335"/>
      <c r="DC25" s="338"/>
      <c r="DD25" s="288">
        <v>3351491</v>
      </c>
      <c r="DE25" s="313"/>
      <c r="DF25" s="313"/>
      <c r="DG25" s="313"/>
      <c r="DH25" s="313"/>
      <c r="DI25" s="313"/>
      <c r="DJ25" s="313"/>
      <c r="DK25" s="332"/>
      <c r="DL25" s="288">
        <v>3329532</v>
      </c>
      <c r="DM25" s="313"/>
      <c r="DN25" s="313"/>
      <c r="DO25" s="313"/>
      <c r="DP25" s="313"/>
      <c r="DQ25" s="313"/>
      <c r="DR25" s="313"/>
      <c r="DS25" s="313"/>
      <c r="DT25" s="313"/>
      <c r="DU25" s="313"/>
      <c r="DV25" s="332"/>
      <c r="DW25" s="283">
        <v>22.1</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2964</v>
      </c>
      <c r="S26" s="217"/>
      <c r="T26" s="217"/>
      <c r="U26" s="217"/>
      <c r="V26" s="217"/>
      <c r="W26" s="217"/>
      <c r="X26" s="217"/>
      <c r="Y26" s="279"/>
      <c r="Z26" s="282">
        <v>0</v>
      </c>
      <c r="AA26" s="282"/>
      <c r="AB26" s="282"/>
      <c r="AC26" s="282"/>
      <c r="AD26" s="287">
        <v>2964</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123</v>
      </c>
      <c r="CE26" s="1"/>
      <c r="CF26" s="1"/>
      <c r="CG26" s="1"/>
      <c r="CH26" s="1"/>
      <c r="CI26" s="1"/>
      <c r="CJ26" s="1"/>
      <c r="CK26" s="1"/>
      <c r="CL26" s="1"/>
      <c r="CM26" s="1"/>
      <c r="CN26" s="1"/>
      <c r="CO26" s="1"/>
      <c r="CP26" s="1"/>
      <c r="CQ26" s="269"/>
      <c r="CR26" s="274">
        <v>1858090</v>
      </c>
      <c r="CS26" s="217"/>
      <c r="CT26" s="217"/>
      <c r="CU26" s="217"/>
      <c r="CV26" s="217"/>
      <c r="CW26" s="217"/>
      <c r="CX26" s="217"/>
      <c r="CY26" s="279"/>
      <c r="CZ26" s="283">
        <v>7.4</v>
      </c>
      <c r="DA26" s="335"/>
      <c r="DB26" s="335"/>
      <c r="DC26" s="338"/>
      <c r="DD26" s="288">
        <v>1690439</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153</v>
      </c>
      <c r="C27" s="1"/>
      <c r="D27" s="1"/>
      <c r="E27" s="1"/>
      <c r="F27" s="1"/>
      <c r="G27" s="1"/>
      <c r="H27" s="1"/>
      <c r="I27" s="1"/>
      <c r="J27" s="1"/>
      <c r="K27" s="1"/>
      <c r="L27" s="1"/>
      <c r="M27" s="1"/>
      <c r="N27" s="1"/>
      <c r="O27" s="1"/>
      <c r="P27" s="1"/>
      <c r="Q27" s="269"/>
      <c r="R27" s="274">
        <v>53559</v>
      </c>
      <c r="S27" s="217"/>
      <c r="T27" s="217"/>
      <c r="U27" s="217"/>
      <c r="V27" s="217"/>
      <c r="W27" s="217"/>
      <c r="X27" s="217"/>
      <c r="Y27" s="279"/>
      <c r="Z27" s="282">
        <v>0.2</v>
      </c>
      <c r="AA27" s="282"/>
      <c r="AB27" s="282"/>
      <c r="AC27" s="282"/>
      <c r="AD27" s="287" t="s">
        <v>198</v>
      </c>
      <c r="AE27" s="287"/>
      <c r="AF27" s="287"/>
      <c r="AG27" s="287"/>
      <c r="AH27" s="287"/>
      <c r="AI27" s="287"/>
      <c r="AJ27" s="287"/>
      <c r="AK27" s="287"/>
      <c r="AL27" s="283" t="s">
        <v>198</v>
      </c>
      <c r="AM27" s="238"/>
      <c r="AN27" s="238"/>
      <c r="AO27" s="296"/>
      <c r="AP27" s="261" t="s">
        <v>393</v>
      </c>
      <c r="AQ27" s="1"/>
      <c r="AR27" s="1"/>
      <c r="AS27" s="1"/>
      <c r="AT27" s="1"/>
      <c r="AU27" s="1"/>
      <c r="AV27" s="1"/>
      <c r="AW27" s="1"/>
      <c r="AX27" s="1"/>
      <c r="AY27" s="1"/>
      <c r="AZ27" s="1"/>
      <c r="BA27" s="1"/>
      <c r="BB27" s="1"/>
      <c r="BC27" s="1"/>
      <c r="BD27" s="1"/>
      <c r="BE27" s="1"/>
      <c r="BF27" s="269"/>
      <c r="BG27" s="274">
        <v>10077641</v>
      </c>
      <c r="BH27" s="217"/>
      <c r="BI27" s="217"/>
      <c r="BJ27" s="217"/>
      <c r="BK27" s="217"/>
      <c r="BL27" s="217"/>
      <c r="BM27" s="217"/>
      <c r="BN27" s="279"/>
      <c r="BO27" s="282">
        <v>100</v>
      </c>
      <c r="BP27" s="282"/>
      <c r="BQ27" s="282"/>
      <c r="BR27" s="282"/>
      <c r="BS27" s="287" t="s">
        <v>198</v>
      </c>
      <c r="BT27" s="287"/>
      <c r="BU27" s="287"/>
      <c r="BV27" s="287"/>
      <c r="BW27" s="287"/>
      <c r="BX27" s="287"/>
      <c r="BY27" s="287"/>
      <c r="BZ27" s="287"/>
      <c r="CA27" s="287"/>
      <c r="CB27" s="325"/>
      <c r="CD27" s="261" t="s">
        <v>224</v>
      </c>
      <c r="CE27" s="1"/>
      <c r="CF27" s="1"/>
      <c r="CG27" s="1"/>
      <c r="CH27" s="1"/>
      <c r="CI27" s="1"/>
      <c r="CJ27" s="1"/>
      <c r="CK27" s="1"/>
      <c r="CL27" s="1"/>
      <c r="CM27" s="1"/>
      <c r="CN27" s="1"/>
      <c r="CO27" s="1"/>
      <c r="CP27" s="1"/>
      <c r="CQ27" s="269"/>
      <c r="CR27" s="274">
        <v>4219158</v>
      </c>
      <c r="CS27" s="313"/>
      <c r="CT27" s="313"/>
      <c r="CU27" s="313"/>
      <c r="CV27" s="313"/>
      <c r="CW27" s="313"/>
      <c r="CX27" s="313"/>
      <c r="CY27" s="332"/>
      <c r="CZ27" s="283">
        <v>16.7</v>
      </c>
      <c r="DA27" s="335"/>
      <c r="DB27" s="335"/>
      <c r="DC27" s="338"/>
      <c r="DD27" s="288">
        <v>1571135</v>
      </c>
      <c r="DE27" s="313"/>
      <c r="DF27" s="313"/>
      <c r="DG27" s="313"/>
      <c r="DH27" s="313"/>
      <c r="DI27" s="313"/>
      <c r="DJ27" s="313"/>
      <c r="DK27" s="332"/>
      <c r="DL27" s="288">
        <v>944425</v>
      </c>
      <c r="DM27" s="313"/>
      <c r="DN27" s="313"/>
      <c r="DO27" s="313"/>
      <c r="DP27" s="313"/>
      <c r="DQ27" s="313"/>
      <c r="DR27" s="313"/>
      <c r="DS27" s="313"/>
      <c r="DT27" s="313"/>
      <c r="DU27" s="313"/>
      <c r="DV27" s="332"/>
      <c r="DW27" s="283">
        <v>6.3</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102928</v>
      </c>
      <c r="S28" s="217"/>
      <c r="T28" s="217"/>
      <c r="U28" s="217"/>
      <c r="V28" s="217"/>
      <c r="W28" s="217"/>
      <c r="X28" s="217"/>
      <c r="Y28" s="279"/>
      <c r="Z28" s="282">
        <v>0.4</v>
      </c>
      <c r="AA28" s="282"/>
      <c r="AB28" s="282"/>
      <c r="AC28" s="282"/>
      <c r="AD28" s="287">
        <v>28912</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3201489</v>
      </c>
      <c r="CS28" s="217"/>
      <c r="CT28" s="217"/>
      <c r="CU28" s="217"/>
      <c r="CV28" s="217"/>
      <c r="CW28" s="217"/>
      <c r="CX28" s="217"/>
      <c r="CY28" s="279"/>
      <c r="CZ28" s="283">
        <v>12.7</v>
      </c>
      <c r="DA28" s="335"/>
      <c r="DB28" s="335"/>
      <c r="DC28" s="338"/>
      <c r="DD28" s="288">
        <v>3199215</v>
      </c>
      <c r="DE28" s="217"/>
      <c r="DF28" s="217"/>
      <c r="DG28" s="217"/>
      <c r="DH28" s="217"/>
      <c r="DI28" s="217"/>
      <c r="DJ28" s="217"/>
      <c r="DK28" s="279"/>
      <c r="DL28" s="288">
        <v>3199215</v>
      </c>
      <c r="DM28" s="217"/>
      <c r="DN28" s="217"/>
      <c r="DO28" s="217"/>
      <c r="DP28" s="217"/>
      <c r="DQ28" s="217"/>
      <c r="DR28" s="217"/>
      <c r="DS28" s="217"/>
      <c r="DT28" s="217"/>
      <c r="DU28" s="217"/>
      <c r="DV28" s="279"/>
      <c r="DW28" s="283">
        <v>21.2</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83024</v>
      </c>
      <c r="S29" s="217"/>
      <c r="T29" s="217"/>
      <c r="U29" s="217"/>
      <c r="V29" s="217"/>
      <c r="W29" s="217"/>
      <c r="X29" s="217"/>
      <c r="Y29" s="279"/>
      <c r="Z29" s="282">
        <v>0.3</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170</v>
      </c>
      <c r="CE29" s="41"/>
      <c r="CF29" s="261" t="s">
        <v>22</v>
      </c>
      <c r="CG29" s="1"/>
      <c r="CH29" s="1"/>
      <c r="CI29" s="1"/>
      <c r="CJ29" s="1"/>
      <c r="CK29" s="1"/>
      <c r="CL29" s="1"/>
      <c r="CM29" s="1"/>
      <c r="CN29" s="1"/>
      <c r="CO29" s="1"/>
      <c r="CP29" s="1"/>
      <c r="CQ29" s="269"/>
      <c r="CR29" s="274">
        <v>3201489</v>
      </c>
      <c r="CS29" s="313"/>
      <c r="CT29" s="313"/>
      <c r="CU29" s="313"/>
      <c r="CV29" s="313"/>
      <c r="CW29" s="313"/>
      <c r="CX29" s="313"/>
      <c r="CY29" s="332"/>
      <c r="CZ29" s="283">
        <v>12.7</v>
      </c>
      <c r="DA29" s="335"/>
      <c r="DB29" s="335"/>
      <c r="DC29" s="338"/>
      <c r="DD29" s="288">
        <v>3199215</v>
      </c>
      <c r="DE29" s="313"/>
      <c r="DF29" s="313"/>
      <c r="DG29" s="313"/>
      <c r="DH29" s="313"/>
      <c r="DI29" s="313"/>
      <c r="DJ29" s="313"/>
      <c r="DK29" s="332"/>
      <c r="DL29" s="288">
        <v>3199215</v>
      </c>
      <c r="DM29" s="313"/>
      <c r="DN29" s="313"/>
      <c r="DO29" s="313"/>
      <c r="DP29" s="313"/>
      <c r="DQ29" s="313"/>
      <c r="DR29" s="313"/>
      <c r="DS29" s="313"/>
      <c r="DT29" s="313"/>
      <c r="DU29" s="313"/>
      <c r="DV29" s="332"/>
      <c r="DW29" s="283">
        <v>21.2</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3661016</v>
      </c>
      <c r="S30" s="217"/>
      <c r="T30" s="217"/>
      <c r="U30" s="217"/>
      <c r="V30" s="217"/>
      <c r="W30" s="217"/>
      <c r="X30" s="217"/>
      <c r="Y30" s="279"/>
      <c r="Z30" s="282">
        <v>13.7</v>
      </c>
      <c r="AA30" s="282"/>
      <c r="AB30" s="282"/>
      <c r="AC30" s="282"/>
      <c r="AD30" s="287" t="s">
        <v>198</v>
      </c>
      <c r="AE30" s="287"/>
      <c r="AF30" s="287"/>
      <c r="AG30" s="287"/>
      <c r="AH30" s="287"/>
      <c r="AI30" s="287"/>
      <c r="AJ30" s="287"/>
      <c r="AK30" s="287"/>
      <c r="AL30" s="283" t="s">
        <v>198</v>
      </c>
      <c r="AM30" s="238"/>
      <c r="AN30" s="238"/>
      <c r="AO30" s="296"/>
      <c r="AP30" s="182" t="s">
        <v>318</v>
      </c>
      <c r="AQ30" s="139"/>
      <c r="AR30" s="139"/>
      <c r="AS30" s="139"/>
      <c r="AT30" s="139"/>
      <c r="AU30" s="139"/>
      <c r="AV30" s="139"/>
      <c r="AW30" s="139"/>
      <c r="AX30" s="139"/>
      <c r="AY30" s="139"/>
      <c r="AZ30" s="139"/>
      <c r="BA30" s="139"/>
      <c r="BB30" s="139"/>
      <c r="BC30" s="139"/>
      <c r="BD30" s="139"/>
      <c r="BE30" s="139"/>
      <c r="BF30" s="144"/>
      <c r="BG30" s="182" t="s">
        <v>186</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3103706</v>
      </c>
      <c r="CS30" s="217"/>
      <c r="CT30" s="217"/>
      <c r="CU30" s="217"/>
      <c r="CV30" s="217"/>
      <c r="CW30" s="217"/>
      <c r="CX30" s="217"/>
      <c r="CY30" s="279"/>
      <c r="CZ30" s="283">
        <v>12.3</v>
      </c>
      <c r="DA30" s="335"/>
      <c r="DB30" s="335"/>
      <c r="DC30" s="338"/>
      <c r="DD30" s="288">
        <v>3101432</v>
      </c>
      <c r="DE30" s="217"/>
      <c r="DF30" s="217"/>
      <c r="DG30" s="217"/>
      <c r="DH30" s="217"/>
      <c r="DI30" s="217"/>
      <c r="DJ30" s="217"/>
      <c r="DK30" s="279"/>
      <c r="DL30" s="288">
        <v>3101432</v>
      </c>
      <c r="DM30" s="217"/>
      <c r="DN30" s="217"/>
      <c r="DO30" s="217"/>
      <c r="DP30" s="217"/>
      <c r="DQ30" s="217"/>
      <c r="DR30" s="217"/>
      <c r="DS30" s="217"/>
      <c r="DT30" s="217"/>
      <c r="DU30" s="217"/>
      <c r="DV30" s="279"/>
      <c r="DW30" s="283">
        <v>20.5</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6</v>
      </c>
      <c r="AQ31" s="178"/>
      <c r="AR31" s="178"/>
      <c r="AS31" s="178"/>
      <c r="AT31" s="306" t="s">
        <v>397</v>
      </c>
      <c r="AU31" s="265"/>
      <c r="AV31" s="265"/>
      <c r="AW31" s="265"/>
      <c r="AX31" s="260" t="s">
        <v>276</v>
      </c>
      <c r="AY31" s="265"/>
      <c r="AZ31" s="265"/>
      <c r="BA31" s="265"/>
      <c r="BB31" s="265"/>
      <c r="BC31" s="265"/>
      <c r="BD31" s="265"/>
      <c r="BE31" s="265"/>
      <c r="BF31" s="268"/>
      <c r="BG31" s="318">
        <v>99.4</v>
      </c>
      <c r="BH31" s="322"/>
      <c r="BI31" s="322"/>
      <c r="BJ31" s="322"/>
      <c r="BK31" s="322"/>
      <c r="BL31" s="322"/>
      <c r="BM31" s="293">
        <v>98.7</v>
      </c>
      <c r="BN31" s="322"/>
      <c r="BO31" s="322"/>
      <c r="BP31" s="322"/>
      <c r="BQ31" s="324"/>
      <c r="BR31" s="318">
        <v>99.6</v>
      </c>
      <c r="BS31" s="322"/>
      <c r="BT31" s="322"/>
      <c r="BU31" s="322"/>
      <c r="BV31" s="322"/>
      <c r="BW31" s="322"/>
      <c r="BX31" s="293">
        <v>98.7</v>
      </c>
      <c r="BY31" s="322"/>
      <c r="BZ31" s="322"/>
      <c r="CA31" s="322"/>
      <c r="CB31" s="324"/>
      <c r="CD31" s="134"/>
      <c r="CE31" s="42"/>
      <c r="CF31" s="261" t="s">
        <v>319</v>
      </c>
      <c r="CG31" s="1"/>
      <c r="CH31" s="1"/>
      <c r="CI31" s="1"/>
      <c r="CJ31" s="1"/>
      <c r="CK31" s="1"/>
      <c r="CL31" s="1"/>
      <c r="CM31" s="1"/>
      <c r="CN31" s="1"/>
      <c r="CO31" s="1"/>
      <c r="CP31" s="1"/>
      <c r="CQ31" s="269"/>
      <c r="CR31" s="274">
        <v>97783</v>
      </c>
      <c r="CS31" s="313"/>
      <c r="CT31" s="313"/>
      <c r="CU31" s="313"/>
      <c r="CV31" s="313"/>
      <c r="CW31" s="313"/>
      <c r="CX31" s="313"/>
      <c r="CY31" s="332"/>
      <c r="CZ31" s="283">
        <v>0.4</v>
      </c>
      <c r="DA31" s="335"/>
      <c r="DB31" s="335"/>
      <c r="DC31" s="338"/>
      <c r="DD31" s="288">
        <v>97783</v>
      </c>
      <c r="DE31" s="313"/>
      <c r="DF31" s="313"/>
      <c r="DG31" s="313"/>
      <c r="DH31" s="313"/>
      <c r="DI31" s="313"/>
      <c r="DJ31" s="313"/>
      <c r="DK31" s="332"/>
      <c r="DL31" s="288">
        <v>97783</v>
      </c>
      <c r="DM31" s="313"/>
      <c r="DN31" s="313"/>
      <c r="DO31" s="313"/>
      <c r="DP31" s="313"/>
      <c r="DQ31" s="313"/>
      <c r="DR31" s="313"/>
      <c r="DS31" s="313"/>
      <c r="DT31" s="313"/>
      <c r="DU31" s="313"/>
      <c r="DV31" s="332"/>
      <c r="DW31" s="283">
        <v>0.6</v>
      </c>
      <c r="DX31" s="335"/>
      <c r="DY31" s="335"/>
      <c r="DZ31" s="335"/>
      <c r="EA31" s="335"/>
      <c r="EB31" s="335"/>
      <c r="EC31" s="360"/>
    </row>
    <row r="32" spans="2:133" ht="11.25" customHeight="1">
      <c r="B32" s="261" t="s">
        <v>398</v>
      </c>
      <c r="C32" s="1"/>
      <c r="D32" s="1"/>
      <c r="E32" s="1"/>
      <c r="F32" s="1"/>
      <c r="G32" s="1"/>
      <c r="H32" s="1"/>
      <c r="I32" s="1"/>
      <c r="J32" s="1"/>
      <c r="K32" s="1"/>
      <c r="L32" s="1"/>
      <c r="M32" s="1"/>
      <c r="N32" s="1"/>
      <c r="O32" s="1"/>
      <c r="P32" s="1"/>
      <c r="Q32" s="269"/>
      <c r="R32" s="274">
        <v>1251661</v>
      </c>
      <c r="S32" s="217"/>
      <c r="T32" s="217"/>
      <c r="U32" s="217"/>
      <c r="V32" s="217"/>
      <c r="W32" s="217"/>
      <c r="X32" s="217"/>
      <c r="Y32" s="279"/>
      <c r="Z32" s="282">
        <v>4.7</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250</v>
      </c>
      <c r="AX32" s="261" t="s">
        <v>378</v>
      </c>
      <c r="AY32" s="1"/>
      <c r="AZ32" s="1"/>
      <c r="BA32" s="1"/>
      <c r="BB32" s="1"/>
      <c r="BC32" s="1"/>
      <c r="BD32" s="1"/>
      <c r="BE32" s="1"/>
      <c r="BF32" s="269"/>
      <c r="BG32" s="319">
        <v>99</v>
      </c>
      <c r="BH32" s="313"/>
      <c r="BI32" s="313"/>
      <c r="BJ32" s="313"/>
      <c r="BK32" s="313"/>
      <c r="BL32" s="313"/>
      <c r="BM32" s="238">
        <v>98.1</v>
      </c>
      <c r="BN32" s="313"/>
      <c r="BO32" s="313"/>
      <c r="BP32" s="313"/>
      <c r="BQ32" s="316"/>
      <c r="BR32" s="319">
        <v>99.5</v>
      </c>
      <c r="BS32" s="313"/>
      <c r="BT32" s="313"/>
      <c r="BU32" s="313"/>
      <c r="BV32" s="313"/>
      <c r="BW32" s="313"/>
      <c r="BX32" s="238">
        <v>98.3</v>
      </c>
      <c r="BY32" s="313"/>
      <c r="BZ32" s="313"/>
      <c r="CA32" s="313"/>
      <c r="CB32" s="316"/>
      <c r="CD32" s="135"/>
      <c r="CE32" s="142"/>
      <c r="CF32" s="261" t="s">
        <v>399</v>
      </c>
      <c r="CG32" s="1"/>
      <c r="CH32" s="1"/>
      <c r="CI32" s="1"/>
      <c r="CJ32" s="1"/>
      <c r="CK32" s="1"/>
      <c r="CL32" s="1"/>
      <c r="CM32" s="1"/>
      <c r="CN32" s="1"/>
      <c r="CO32" s="1"/>
      <c r="CP32" s="1"/>
      <c r="CQ32" s="269"/>
      <c r="CR32" s="274" t="s">
        <v>198</v>
      </c>
      <c r="CS32" s="217"/>
      <c r="CT32" s="217"/>
      <c r="CU32" s="217"/>
      <c r="CV32" s="217"/>
      <c r="CW32" s="217"/>
      <c r="CX32" s="217"/>
      <c r="CY32" s="279"/>
      <c r="CZ32" s="283" t="s">
        <v>198</v>
      </c>
      <c r="DA32" s="335"/>
      <c r="DB32" s="335"/>
      <c r="DC32" s="338"/>
      <c r="DD32" s="288" t="s">
        <v>198</v>
      </c>
      <c r="DE32" s="217"/>
      <c r="DF32" s="217"/>
      <c r="DG32" s="217"/>
      <c r="DH32" s="217"/>
      <c r="DI32" s="217"/>
      <c r="DJ32" s="217"/>
      <c r="DK32" s="279"/>
      <c r="DL32" s="288" t="s">
        <v>198</v>
      </c>
      <c r="DM32" s="217"/>
      <c r="DN32" s="217"/>
      <c r="DO32" s="217"/>
      <c r="DP32" s="217"/>
      <c r="DQ32" s="217"/>
      <c r="DR32" s="217"/>
      <c r="DS32" s="217"/>
      <c r="DT32" s="217"/>
      <c r="DU32" s="217"/>
      <c r="DV32" s="279"/>
      <c r="DW32" s="283" t="s">
        <v>198</v>
      </c>
      <c r="DX32" s="335"/>
      <c r="DY32" s="335"/>
      <c r="DZ32" s="335"/>
      <c r="EA32" s="335"/>
      <c r="EB32" s="335"/>
      <c r="EC32" s="360"/>
    </row>
    <row r="33" spans="2:133" ht="11.25" customHeight="1">
      <c r="B33" s="261" t="s">
        <v>237</v>
      </c>
      <c r="C33" s="1"/>
      <c r="D33" s="1"/>
      <c r="E33" s="1"/>
      <c r="F33" s="1"/>
      <c r="G33" s="1"/>
      <c r="H33" s="1"/>
      <c r="I33" s="1"/>
      <c r="J33" s="1"/>
      <c r="K33" s="1"/>
      <c r="L33" s="1"/>
      <c r="M33" s="1"/>
      <c r="N33" s="1"/>
      <c r="O33" s="1"/>
      <c r="P33" s="1"/>
      <c r="Q33" s="269"/>
      <c r="R33" s="274">
        <v>57823</v>
      </c>
      <c r="S33" s="217"/>
      <c r="T33" s="217"/>
      <c r="U33" s="217"/>
      <c r="V33" s="217"/>
      <c r="W33" s="217"/>
      <c r="X33" s="217"/>
      <c r="Y33" s="279"/>
      <c r="Z33" s="282">
        <v>0.2</v>
      </c>
      <c r="AA33" s="282"/>
      <c r="AB33" s="282"/>
      <c r="AC33" s="282"/>
      <c r="AD33" s="287">
        <v>3514</v>
      </c>
      <c r="AE33" s="287"/>
      <c r="AF33" s="287"/>
      <c r="AG33" s="287"/>
      <c r="AH33" s="287"/>
      <c r="AI33" s="287"/>
      <c r="AJ33" s="287"/>
      <c r="AK33" s="287"/>
      <c r="AL33" s="283">
        <v>0</v>
      </c>
      <c r="AM33" s="238"/>
      <c r="AN33" s="238"/>
      <c r="AO33" s="296"/>
      <c r="AP33" s="177"/>
      <c r="AQ33" s="179"/>
      <c r="AR33" s="179"/>
      <c r="AS33" s="179"/>
      <c r="AT33" s="308"/>
      <c r="AU33" s="267"/>
      <c r="AV33" s="267"/>
      <c r="AW33" s="267"/>
      <c r="AX33" s="263" t="s">
        <v>155</v>
      </c>
      <c r="AY33" s="267"/>
      <c r="AZ33" s="267"/>
      <c r="BA33" s="267"/>
      <c r="BB33" s="267"/>
      <c r="BC33" s="267"/>
      <c r="BD33" s="267"/>
      <c r="BE33" s="267"/>
      <c r="BF33" s="271"/>
      <c r="BG33" s="320">
        <v>99.6</v>
      </c>
      <c r="BH33" s="312"/>
      <c r="BI33" s="312"/>
      <c r="BJ33" s="312"/>
      <c r="BK33" s="312"/>
      <c r="BL33" s="312"/>
      <c r="BM33" s="294">
        <v>99.1</v>
      </c>
      <c r="BN33" s="312"/>
      <c r="BO33" s="312"/>
      <c r="BP33" s="312"/>
      <c r="BQ33" s="317"/>
      <c r="BR33" s="320">
        <v>99.6</v>
      </c>
      <c r="BS33" s="312"/>
      <c r="BT33" s="312"/>
      <c r="BU33" s="312"/>
      <c r="BV33" s="312"/>
      <c r="BW33" s="312"/>
      <c r="BX33" s="294">
        <v>99</v>
      </c>
      <c r="BY33" s="312"/>
      <c r="BZ33" s="312"/>
      <c r="CA33" s="312"/>
      <c r="CB33" s="317"/>
      <c r="CD33" s="261" t="s">
        <v>401</v>
      </c>
      <c r="CE33" s="1"/>
      <c r="CF33" s="1"/>
      <c r="CG33" s="1"/>
      <c r="CH33" s="1"/>
      <c r="CI33" s="1"/>
      <c r="CJ33" s="1"/>
      <c r="CK33" s="1"/>
      <c r="CL33" s="1"/>
      <c r="CM33" s="1"/>
      <c r="CN33" s="1"/>
      <c r="CO33" s="1"/>
      <c r="CP33" s="1"/>
      <c r="CQ33" s="269"/>
      <c r="CR33" s="274">
        <v>11241213</v>
      </c>
      <c r="CS33" s="313"/>
      <c r="CT33" s="313"/>
      <c r="CU33" s="313"/>
      <c r="CV33" s="313"/>
      <c r="CW33" s="313"/>
      <c r="CX33" s="313"/>
      <c r="CY33" s="332"/>
      <c r="CZ33" s="283">
        <v>44.6</v>
      </c>
      <c r="DA33" s="335"/>
      <c r="DB33" s="335"/>
      <c r="DC33" s="338"/>
      <c r="DD33" s="288">
        <v>9663953</v>
      </c>
      <c r="DE33" s="313"/>
      <c r="DF33" s="313"/>
      <c r="DG33" s="313"/>
      <c r="DH33" s="313"/>
      <c r="DI33" s="313"/>
      <c r="DJ33" s="313"/>
      <c r="DK33" s="332"/>
      <c r="DL33" s="288">
        <v>6709473</v>
      </c>
      <c r="DM33" s="313"/>
      <c r="DN33" s="313"/>
      <c r="DO33" s="313"/>
      <c r="DP33" s="313"/>
      <c r="DQ33" s="313"/>
      <c r="DR33" s="313"/>
      <c r="DS33" s="313"/>
      <c r="DT33" s="313"/>
      <c r="DU33" s="313"/>
      <c r="DV33" s="332"/>
      <c r="DW33" s="283">
        <v>44.4</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64159</v>
      </c>
      <c r="S34" s="217"/>
      <c r="T34" s="217"/>
      <c r="U34" s="217"/>
      <c r="V34" s="217"/>
      <c r="W34" s="217"/>
      <c r="X34" s="217"/>
      <c r="Y34" s="279"/>
      <c r="Z34" s="282">
        <v>0.2</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404</v>
      </c>
      <c r="CE34" s="1"/>
      <c r="CF34" s="1"/>
      <c r="CG34" s="1"/>
      <c r="CH34" s="1"/>
      <c r="CI34" s="1"/>
      <c r="CJ34" s="1"/>
      <c r="CK34" s="1"/>
      <c r="CL34" s="1"/>
      <c r="CM34" s="1"/>
      <c r="CN34" s="1"/>
      <c r="CO34" s="1"/>
      <c r="CP34" s="1"/>
      <c r="CQ34" s="269"/>
      <c r="CR34" s="274">
        <v>4608375</v>
      </c>
      <c r="CS34" s="217"/>
      <c r="CT34" s="217"/>
      <c r="CU34" s="217"/>
      <c r="CV34" s="217"/>
      <c r="CW34" s="217"/>
      <c r="CX34" s="217"/>
      <c r="CY34" s="279"/>
      <c r="CZ34" s="283">
        <v>18.3</v>
      </c>
      <c r="DA34" s="335"/>
      <c r="DB34" s="335"/>
      <c r="DC34" s="338"/>
      <c r="DD34" s="288">
        <v>3729210</v>
      </c>
      <c r="DE34" s="217"/>
      <c r="DF34" s="217"/>
      <c r="DG34" s="217"/>
      <c r="DH34" s="217"/>
      <c r="DI34" s="217"/>
      <c r="DJ34" s="217"/>
      <c r="DK34" s="279"/>
      <c r="DL34" s="288">
        <v>3243783</v>
      </c>
      <c r="DM34" s="217"/>
      <c r="DN34" s="217"/>
      <c r="DO34" s="217"/>
      <c r="DP34" s="217"/>
      <c r="DQ34" s="217"/>
      <c r="DR34" s="217"/>
      <c r="DS34" s="217"/>
      <c r="DT34" s="217"/>
      <c r="DU34" s="217"/>
      <c r="DV34" s="279"/>
      <c r="DW34" s="283">
        <v>21.5</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2073512</v>
      </c>
      <c r="S35" s="217"/>
      <c r="T35" s="217"/>
      <c r="U35" s="217"/>
      <c r="V35" s="217"/>
      <c r="W35" s="217"/>
      <c r="X35" s="217"/>
      <c r="Y35" s="279"/>
      <c r="Z35" s="282">
        <v>7.8</v>
      </c>
      <c r="AA35" s="282"/>
      <c r="AB35" s="282"/>
      <c r="AC35" s="282"/>
      <c r="AD35" s="287" t="s">
        <v>198</v>
      </c>
      <c r="AE35" s="287"/>
      <c r="AF35" s="287"/>
      <c r="AG35" s="287"/>
      <c r="AH35" s="287"/>
      <c r="AI35" s="287"/>
      <c r="AJ35" s="287"/>
      <c r="AK35" s="287"/>
      <c r="AL35" s="283" t="s">
        <v>198</v>
      </c>
      <c r="AM35" s="238"/>
      <c r="AN35" s="238"/>
      <c r="AO35" s="296"/>
      <c r="AP35" s="95"/>
      <c r="AQ35" s="182" t="s">
        <v>407</v>
      </c>
      <c r="AR35" s="139"/>
      <c r="AS35" s="139"/>
      <c r="AT35" s="139"/>
      <c r="AU35" s="139"/>
      <c r="AV35" s="139"/>
      <c r="AW35" s="139"/>
      <c r="AX35" s="139"/>
      <c r="AY35" s="139"/>
      <c r="AZ35" s="139"/>
      <c r="BA35" s="139"/>
      <c r="BB35" s="139"/>
      <c r="BC35" s="139"/>
      <c r="BD35" s="139"/>
      <c r="BE35" s="139"/>
      <c r="BF35" s="144"/>
      <c r="BG35" s="182" t="s">
        <v>208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132686</v>
      </c>
      <c r="CS35" s="313"/>
      <c r="CT35" s="313"/>
      <c r="CU35" s="313"/>
      <c r="CV35" s="313"/>
      <c r="CW35" s="313"/>
      <c r="CX35" s="313"/>
      <c r="CY35" s="332"/>
      <c r="CZ35" s="283">
        <v>0.5</v>
      </c>
      <c r="DA35" s="335"/>
      <c r="DB35" s="335"/>
      <c r="DC35" s="338"/>
      <c r="DD35" s="288">
        <v>118619</v>
      </c>
      <c r="DE35" s="313"/>
      <c r="DF35" s="313"/>
      <c r="DG35" s="313"/>
      <c r="DH35" s="313"/>
      <c r="DI35" s="313"/>
      <c r="DJ35" s="313"/>
      <c r="DK35" s="332"/>
      <c r="DL35" s="288">
        <v>116968</v>
      </c>
      <c r="DM35" s="313"/>
      <c r="DN35" s="313"/>
      <c r="DO35" s="313"/>
      <c r="DP35" s="313"/>
      <c r="DQ35" s="313"/>
      <c r="DR35" s="313"/>
      <c r="DS35" s="313"/>
      <c r="DT35" s="313"/>
      <c r="DU35" s="313"/>
      <c r="DV35" s="332"/>
      <c r="DW35" s="283">
        <v>0.8</v>
      </c>
      <c r="DX35" s="335"/>
      <c r="DY35" s="335"/>
      <c r="DZ35" s="335"/>
      <c r="EA35" s="335"/>
      <c r="EB35" s="335"/>
      <c r="EC35" s="360"/>
    </row>
    <row r="36" spans="2:133" ht="11.25" customHeight="1">
      <c r="B36" s="261" t="s">
        <v>379</v>
      </c>
      <c r="C36" s="1"/>
      <c r="D36" s="1"/>
      <c r="E36" s="1"/>
      <c r="F36" s="1"/>
      <c r="G36" s="1"/>
      <c r="H36" s="1"/>
      <c r="I36" s="1"/>
      <c r="J36" s="1"/>
      <c r="K36" s="1"/>
      <c r="L36" s="1"/>
      <c r="M36" s="1"/>
      <c r="N36" s="1"/>
      <c r="O36" s="1"/>
      <c r="P36" s="1"/>
      <c r="Q36" s="269"/>
      <c r="R36" s="274">
        <v>1371514</v>
      </c>
      <c r="S36" s="217"/>
      <c r="T36" s="217"/>
      <c r="U36" s="217"/>
      <c r="V36" s="217"/>
      <c r="W36" s="217"/>
      <c r="X36" s="217"/>
      <c r="Y36" s="279"/>
      <c r="Z36" s="282">
        <v>5.0999999999999996</v>
      </c>
      <c r="AA36" s="282"/>
      <c r="AB36" s="282"/>
      <c r="AC36" s="282"/>
      <c r="AD36" s="287" t="s">
        <v>198</v>
      </c>
      <c r="AE36" s="287"/>
      <c r="AF36" s="287"/>
      <c r="AG36" s="287"/>
      <c r="AH36" s="287"/>
      <c r="AI36" s="287"/>
      <c r="AJ36" s="287"/>
      <c r="AK36" s="287"/>
      <c r="AL36" s="283" t="s">
        <v>198</v>
      </c>
      <c r="AM36" s="238"/>
      <c r="AN36" s="238"/>
      <c r="AO36" s="296"/>
      <c r="AP36" s="95"/>
      <c r="AQ36" s="301" t="s">
        <v>393</v>
      </c>
      <c r="AR36" s="304"/>
      <c r="AS36" s="304"/>
      <c r="AT36" s="304"/>
      <c r="AU36" s="304"/>
      <c r="AV36" s="304"/>
      <c r="AW36" s="304"/>
      <c r="AX36" s="304"/>
      <c r="AY36" s="309"/>
      <c r="AZ36" s="273">
        <v>2782883</v>
      </c>
      <c r="BA36" s="276"/>
      <c r="BB36" s="276"/>
      <c r="BC36" s="276"/>
      <c r="BD36" s="276"/>
      <c r="BE36" s="276"/>
      <c r="BF36" s="315"/>
      <c r="BG36" s="260" t="s">
        <v>411</v>
      </c>
      <c r="BH36" s="265"/>
      <c r="BI36" s="265"/>
      <c r="BJ36" s="265"/>
      <c r="BK36" s="265"/>
      <c r="BL36" s="265"/>
      <c r="BM36" s="265"/>
      <c r="BN36" s="265"/>
      <c r="BO36" s="265"/>
      <c r="BP36" s="265"/>
      <c r="BQ36" s="265"/>
      <c r="BR36" s="265"/>
      <c r="BS36" s="265"/>
      <c r="BT36" s="265"/>
      <c r="BU36" s="268"/>
      <c r="BV36" s="273">
        <v>57198</v>
      </c>
      <c r="BW36" s="276"/>
      <c r="BX36" s="276"/>
      <c r="BY36" s="276"/>
      <c r="BZ36" s="276"/>
      <c r="CA36" s="276"/>
      <c r="CB36" s="315"/>
      <c r="CD36" s="261" t="s">
        <v>27</v>
      </c>
      <c r="CE36" s="1"/>
      <c r="CF36" s="1"/>
      <c r="CG36" s="1"/>
      <c r="CH36" s="1"/>
      <c r="CI36" s="1"/>
      <c r="CJ36" s="1"/>
      <c r="CK36" s="1"/>
      <c r="CL36" s="1"/>
      <c r="CM36" s="1"/>
      <c r="CN36" s="1"/>
      <c r="CO36" s="1"/>
      <c r="CP36" s="1"/>
      <c r="CQ36" s="269"/>
      <c r="CR36" s="274">
        <v>3333653</v>
      </c>
      <c r="CS36" s="217"/>
      <c r="CT36" s="217"/>
      <c r="CU36" s="217"/>
      <c r="CV36" s="217"/>
      <c r="CW36" s="217"/>
      <c r="CX36" s="217"/>
      <c r="CY36" s="279"/>
      <c r="CZ36" s="283">
        <v>13.2</v>
      </c>
      <c r="DA36" s="335"/>
      <c r="DB36" s="335"/>
      <c r="DC36" s="338"/>
      <c r="DD36" s="288">
        <v>2960643</v>
      </c>
      <c r="DE36" s="217"/>
      <c r="DF36" s="217"/>
      <c r="DG36" s="217"/>
      <c r="DH36" s="217"/>
      <c r="DI36" s="217"/>
      <c r="DJ36" s="217"/>
      <c r="DK36" s="279"/>
      <c r="DL36" s="288">
        <v>1901732</v>
      </c>
      <c r="DM36" s="217"/>
      <c r="DN36" s="217"/>
      <c r="DO36" s="217"/>
      <c r="DP36" s="217"/>
      <c r="DQ36" s="217"/>
      <c r="DR36" s="217"/>
      <c r="DS36" s="217"/>
      <c r="DT36" s="217"/>
      <c r="DU36" s="217"/>
      <c r="DV36" s="279"/>
      <c r="DW36" s="283">
        <v>12.6</v>
      </c>
      <c r="DX36" s="335"/>
      <c r="DY36" s="335"/>
      <c r="DZ36" s="335"/>
      <c r="EA36" s="335"/>
      <c r="EB36" s="335"/>
      <c r="EC36" s="360"/>
    </row>
    <row r="37" spans="2:133" ht="11.25" customHeight="1">
      <c r="B37" s="261" t="s">
        <v>402</v>
      </c>
      <c r="C37" s="1"/>
      <c r="D37" s="1"/>
      <c r="E37" s="1"/>
      <c r="F37" s="1"/>
      <c r="G37" s="1"/>
      <c r="H37" s="1"/>
      <c r="I37" s="1"/>
      <c r="J37" s="1"/>
      <c r="K37" s="1"/>
      <c r="L37" s="1"/>
      <c r="M37" s="1"/>
      <c r="N37" s="1"/>
      <c r="O37" s="1"/>
      <c r="P37" s="1"/>
      <c r="Q37" s="269"/>
      <c r="R37" s="274">
        <v>436996</v>
      </c>
      <c r="S37" s="217"/>
      <c r="T37" s="217"/>
      <c r="U37" s="217"/>
      <c r="V37" s="217"/>
      <c r="W37" s="217"/>
      <c r="X37" s="217"/>
      <c r="Y37" s="279"/>
      <c r="Z37" s="282">
        <v>1.6</v>
      </c>
      <c r="AA37" s="282"/>
      <c r="AB37" s="282"/>
      <c r="AC37" s="282"/>
      <c r="AD37" s="287">
        <v>2896</v>
      </c>
      <c r="AE37" s="287"/>
      <c r="AF37" s="287"/>
      <c r="AG37" s="287"/>
      <c r="AH37" s="287"/>
      <c r="AI37" s="287"/>
      <c r="AJ37" s="287"/>
      <c r="AK37" s="287"/>
      <c r="AL37" s="283">
        <v>0</v>
      </c>
      <c r="AM37" s="238"/>
      <c r="AN37" s="238"/>
      <c r="AO37" s="296"/>
      <c r="AQ37" s="302" t="s">
        <v>412</v>
      </c>
      <c r="AR37" s="111"/>
      <c r="AS37" s="111"/>
      <c r="AT37" s="111"/>
      <c r="AU37" s="111"/>
      <c r="AV37" s="111"/>
      <c r="AW37" s="111"/>
      <c r="AX37" s="111"/>
      <c r="AY37" s="310"/>
      <c r="AZ37" s="274">
        <v>1087378</v>
      </c>
      <c r="BA37" s="217"/>
      <c r="BB37" s="217"/>
      <c r="BC37" s="217"/>
      <c r="BD37" s="313"/>
      <c r="BE37" s="313"/>
      <c r="BF37" s="316"/>
      <c r="BG37" s="261" t="s">
        <v>414</v>
      </c>
      <c r="BH37" s="1"/>
      <c r="BI37" s="1"/>
      <c r="BJ37" s="1"/>
      <c r="BK37" s="1"/>
      <c r="BL37" s="1"/>
      <c r="BM37" s="1"/>
      <c r="BN37" s="1"/>
      <c r="BO37" s="1"/>
      <c r="BP37" s="1"/>
      <c r="BQ37" s="1"/>
      <c r="BR37" s="1"/>
      <c r="BS37" s="1"/>
      <c r="BT37" s="1"/>
      <c r="BU37" s="269"/>
      <c r="BV37" s="274">
        <v>42040</v>
      </c>
      <c r="BW37" s="217"/>
      <c r="BX37" s="217"/>
      <c r="BY37" s="217"/>
      <c r="BZ37" s="217"/>
      <c r="CA37" s="217"/>
      <c r="CB37" s="326"/>
      <c r="CD37" s="261" t="s">
        <v>157</v>
      </c>
      <c r="CE37" s="1"/>
      <c r="CF37" s="1"/>
      <c r="CG37" s="1"/>
      <c r="CH37" s="1"/>
      <c r="CI37" s="1"/>
      <c r="CJ37" s="1"/>
      <c r="CK37" s="1"/>
      <c r="CL37" s="1"/>
      <c r="CM37" s="1"/>
      <c r="CN37" s="1"/>
      <c r="CO37" s="1"/>
      <c r="CP37" s="1"/>
      <c r="CQ37" s="269"/>
      <c r="CR37" s="274">
        <v>127142</v>
      </c>
      <c r="CS37" s="313"/>
      <c r="CT37" s="313"/>
      <c r="CU37" s="313"/>
      <c r="CV37" s="313"/>
      <c r="CW37" s="313"/>
      <c r="CX37" s="313"/>
      <c r="CY37" s="332"/>
      <c r="CZ37" s="283">
        <v>0.5</v>
      </c>
      <c r="DA37" s="335"/>
      <c r="DB37" s="335"/>
      <c r="DC37" s="338"/>
      <c r="DD37" s="288">
        <v>127142</v>
      </c>
      <c r="DE37" s="313"/>
      <c r="DF37" s="313"/>
      <c r="DG37" s="313"/>
      <c r="DH37" s="313"/>
      <c r="DI37" s="313"/>
      <c r="DJ37" s="313"/>
      <c r="DK37" s="332"/>
      <c r="DL37" s="288">
        <v>127142</v>
      </c>
      <c r="DM37" s="313"/>
      <c r="DN37" s="313"/>
      <c r="DO37" s="313"/>
      <c r="DP37" s="313"/>
      <c r="DQ37" s="313"/>
      <c r="DR37" s="313"/>
      <c r="DS37" s="313"/>
      <c r="DT37" s="313"/>
      <c r="DU37" s="313"/>
      <c r="DV37" s="332"/>
      <c r="DW37" s="283">
        <v>0.8</v>
      </c>
      <c r="DX37" s="335"/>
      <c r="DY37" s="335"/>
      <c r="DZ37" s="335"/>
      <c r="EA37" s="335"/>
      <c r="EB37" s="335"/>
      <c r="EC37" s="360"/>
    </row>
    <row r="38" spans="2:133" ht="11.25" customHeight="1">
      <c r="B38" s="261" t="s">
        <v>416</v>
      </c>
      <c r="C38" s="1"/>
      <c r="D38" s="1"/>
      <c r="E38" s="1"/>
      <c r="F38" s="1"/>
      <c r="G38" s="1"/>
      <c r="H38" s="1"/>
      <c r="I38" s="1"/>
      <c r="J38" s="1"/>
      <c r="K38" s="1"/>
      <c r="L38" s="1"/>
      <c r="M38" s="1"/>
      <c r="N38" s="1"/>
      <c r="O38" s="1"/>
      <c r="P38" s="1"/>
      <c r="Q38" s="269"/>
      <c r="R38" s="274">
        <v>1928864</v>
      </c>
      <c r="S38" s="217"/>
      <c r="T38" s="217"/>
      <c r="U38" s="217"/>
      <c r="V38" s="217"/>
      <c r="W38" s="217"/>
      <c r="X38" s="217"/>
      <c r="Y38" s="279"/>
      <c r="Z38" s="282">
        <v>7.2</v>
      </c>
      <c r="AA38" s="282"/>
      <c r="AB38" s="282"/>
      <c r="AC38" s="282"/>
      <c r="AD38" s="287" t="s">
        <v>198</v>
      </c>
      <c r="AE38" s="287"/>
      <c r="AF38" s="287"/>
      <c r="AG38" s="287"/>
      <c r="AH38" s="287"/>
      <c r="AI38" s="287"/>
      <c r="AJ38" s="287"/>
      <c r="AK38" s="287"/>
      <c r="AL38" s="283" t="s">
        <v>198</v>
      </c>
      <c r="AM38" s="238"/>
      <c r="AN38" s="238"/>
      <c r="AO38" s="296"/>
      <c r="AQ38" s="302" t="s">
        <v>311</v>
      </c>
      <c r="AR38" s="111"/>
      <c r="AS38" s="111"/>
      <c r="AT38" s="111"/>
      <c r="AU38" s="111"/>
      <c r="AV38" s="111"/>
      <c r="AW38" s="111"/>
      <c r="AX38" s="111"/>
      <c r="AY38" s="310"/>
      <c r="AZ38" s="274">
        <v>129944</v>
      </c>
      <c r="BA38" s="217"/>
      <c r="BB38" s="217"/>
      <c r="BC38" s="217"/>
      <c r="BD38" s="313"/>
      <c r="BE38" s="313"/>
      <c r="BF38" s="316"/>
      <c r="BG38" s="261" t="s">
        <v>417</v>
      </c>
      <c r="BH38" s="1"/>
      <c r="BI38" s="1"/>
      <c r="BJ38" s="1"/>
      <c r="BK38" s="1"/>
      <c r="BL38" s="1"/>
      <c r="BM38" s="1"/>
      <c r="BN38" s="1"/>
      <c r="BO38" s="1"/>
      <c r="BP38" s="1"/>
      <c r="BQ38" s="1"/>
      <c r="BR38" s="1"/>
      <c r="BS38" s="1"/>
      <c r="BT38" s="1"/>
      <c r="BU38" s="269"/>
      <c r="BV38" s="274">
        <v>4616</v>
      </c>
      <c r="BW38" s="217"/>
      <c r="BX38" s="217"/>
      <c r="BY38" s="217"/>
      <c r="BZ38" s="217"/>
      <c r="CA38" s="217"/>
      <c r="CB38" s="326"/>
      <c r="CD38" s="261" t="s">
        <v>418</v>
      </c>
      <c r="CE38" s="1"/>
      <c r="CF38" s="1"/>
      <c r="CG38" s="1"/>
      <c r="CH38" s="1"/>
      <c r="CI38" s="1"/>
      <c r="CJ38" s="1"/>
      <c r="CK38" s="1"/>
      <c r="CL38" s="1"/>
      <c r="CM38" s="1"/>
      <c r="CN38" s="1"/>
      <c r="CO38" s="1"/>
      <c r="CP38" s="1"/>
      <c r="CQ38" s="269"/>
      <c r="CR38" s="274">
        <v>1565561</v>
      </c>
      <c r="CS38" s="217"/>
      <c r="CT38" s="217"/>
      <c r="CU38" s="217"/>
      <c r="CV38" s="217"/>
      <c r="CW38" s="217"/>
      <c r="CX38" s="217"/>
      <c r="CY38" s="279"/>
      <c r="CZ38" s="283">
        <v>6.2</v>
      </c>
      <c r="DA38" s="335"/>
      <c r="DB38" s="335"/>
      <c r="DC38" s="338"/>
      <c r="DD38" s="288">
        <v>1338628</v>
      </c>
      <c r="DE38" s="217"/>
      <c r="DF38" s="217"/>
      <c r="DG38" s="217"/>
      <c r="DH38" s="217"/>
      <c r="DI38" s="217"/>
      <c r="DJ38" s="217"/>
      <c r="DK38" s="279"/>
      <c r="DL38" s="288">
        <v>1204439</v>
      </c>
      <c r="DM38" s="217"/>
      <c r="DN38" s="217"/>
      <c r="DO38" s="217"/>
      <c r="DP38" s="217"/>
      <c r="DQ38" s="217"/>
      <c r="DR38" s="217"/>
      <c r="DS38" s="217"/>
      <c r="DT38" s="217"/>
      <c r="DU38" s="217"/>
      <c r="DV38" s="279"/>
      <c r="DW38" s="283">
        <v>8</v>
      </c>
      <c r="DX38" s="335"/>
      <c r="DY38" s="335"/>
      <c r="DZ38" s="335"/>
      <c r="EA38" s="335"/>
      <c r="EB38" s="335"/>
      <c r="EC38" s="360"/>
    </row>
    <row r="39" spans="2:133" ht="11.25" customHeight="1">
      <c r="B39" s="261" t="s">
        <v>419</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420</v>
      </c>
      <c r="AR39" s="111"/>
      <c r="AS39" s="111"/>
      <c r="AT39" s="111"/>
      <c r="AU39" s="111"/>
      <c r="AV39" s="111"/>
      <c r="AW39" s="111"/>
      <c r="AX39" s="111"/>
      <c r="AY39" s="310"/>
      <c r="AZ39" s="274" t="s">
        <v>198</v>
      </c>
      <c r="BA39" s="217"/>
      <c r="BB39" s="217"/>
      <c r="BC39" s="217"/>
      <c r="BD39" s="313"/>
      <c r="BE39" s="313"/>
      <c r="BF39" s="316"/>
      <c r="BG39" s="261" t="s">
        <v>340</v>
      </c>
      <c r="BH39" s="1"/>
      <c r="BI39" s="1"/>
      <c r="BJ39" s="1"/>
      <c r="BK39" s="1"/>
      <c r="BL39" s="1"/>
      <c r="BM39" s="1"/>
      <c r="BN39" s="1"/>
      <c r="BO39" s="1"/>
      <c r="BP39" s="1"/>
      <c r="BQ39" s="1"/>
      <c r="BR39" s="1"/>
      <c r="BS39" s="1"/>
      <c r="BT39" s="1"/>
      <c r="BU39" s="269"/>
      <c r="BV39" s="274">
        <v>6832</v>
      </c>
      <c r="BW39" s="217"/>
      <c r="BX39" s="217"/>
      <c r="BY39" s="217"/>
      <c r="BZ39" s="217"/>
      <c r="CA39" s="217"/>
      <c r="CB39" s="326"/>
      <c r="CD39" s="261" t="s">
        <v>421</v>
      </c>
      <c r="CE39" s="1"/>
      <c r="CF39" s="1"/>
      <c r="CG39" s="1"/>
      <c r="CH39" s="1"/>
      <c r="CI39" s="1"/>
      <c r="CJ39" s="1"/>
      <c r="CK39" s="1"/>
      <c r="CL39" s="1"/>
      <c r="CM39" s="1"/>
      <c r="CN39" s="1"/>
      <c r="CO39" s="1"/>
      <c r="CP39" s="1"/>
      <c r="CQ39" s="269"/>
      <c r="CR39" s="274">
        <v>1182737</v>
      </c>
      <c r="CS39" s="313"/>
      <c r="CT39" s="313"/>
      <c r="CU39" s="313"/>
      <c r="CV39" s="313"/>
      <c r="CW39" s="313"/>
      <c r="CX39" s="313"/>
      <c r="CY39" s="332"/>
      <c r="CZ39" s="283">
        <v>4.7</v>
      </c>
      <c r="DA39" s="335"/>
      <c r="DB39" s="335"/>
      <c r="DC39" s="338"/>
      <c r="DD39" s="288">
        <v>1136352</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425</v>
      </c>
      <c r="C40" s="1"/>
      <c r="D40" s="1"/>
      <c r="E40" s="1"/>
      <c r="F40" s="1"/>
      <c r="G40" s="1"/>
      <c r="H40" s="1"/>
      <c r="I40" s="1"/>
      <c r="J40" s="1"/>
      <c r="K40" s="1"/>
      <c r="L40" s="1"/>
      <c r="M40" s="1"/>
      <c r="N40" s="1"/>
      <c r="O40" s="1"/>
      <c r="P40" s="1"/>
      <c r="Q40" s="269"/>
      <c r="R40" s="274">
        <v>62364</v>
      </c>
      <c r="S40" s="217"/>
      <c r="T40" s="217"/>
      <c r="U40" s="217"/>
      <c r="V40" s="217"/>
      <c r="W40" s="217"/>
      <c r="X40" s="217"/>
      <c r="Y40" s="279"/>
      <c r="Z40" s="282">
        <v>0.2</v>
      </c>
      <c r="AA40" s="282"/>
      <c r="AB40" s="282"/>
      <c r="AC40" s="282"/>
      <c r="AD40" s="287" t="s">
        <v>198</v>
      </c>
      <c r="AE40" s="287"/>
      <c r="AF40" s="287"/>
      <c r="AG40" s="287"/>
      <c r="AH40" s="287"/>
      <c r="AI40" s="287"/>
      <c r="AJ40" s="287"/>
      <c r="AK40" s="287"/>
      <c r="AL40" s="283" t="s">
        <v>198</v>
      </c>
      <c r="AM40" s="238"/>
      <c r="AN40" s="238"/>
      <c r="AO40" s="296"/>
      <c r="AQ40" s="302" t="s">
        <v>427</v>
      </c>
      <c r="AR40" s="111"/>
      <c r="AS40" s="111"/>
      <c r="AT40" s="111"/>
      <c r="AU40" s="111"/>
      <c r="AV40" s="111"/>
      <c r="AW40" s="111"/>
      <c r="AX40" s="111"/>
      <c r="AY40" s="310"/>
      <c r="AZ40" s="274" t="s">
        <v>198</v>
      </c>
      <c r="BA40" s="217"/>
      <c r="BB40" s="217"/>
      <c r="BC40" s="217"/>
      <c r="BD40" s="313"/>
      <c r="BE40" s="313"/>
      <c r="BF40" s="316"/>
      <c r="BG40" s="299" t="s">
        <v>429</v>
      </c>
      <c r="BH40" s="29"/>
      <c r="BI40" s="29"/>
      <c r="BJ40" s="29"/>
      <c r="BK40" s="29"/>
      <c r="BL40" s="29"/>
      <c r="BM40" s="1" t="s">
        <v>430</v>
      </c>
      <c r="BN40" s="1"/>
      <c r="BO40" s="1"/>
      <c r="BP40" s="1"/>
      <c r="BQ40" s="1"/>
      <c r="BR40" s="1"/>
      <c r="BS40" s="1"/>
      <c r="BT40" s="1"/>
      <c r="BU40" s="269"/>
      <c r="BV40" s="274">
        <v>115</v>
      </c>
      <c r="BW40" s="217"/>
      <c r="BX40" s="217"/>
      <c r="BY40" s="217"/>
      <c r="BZ40" s="217"/>
      <c r="CA40" s="217"/>
      <c r="CB40" s="326"/>
      <c r="CD40" s="261" t="s">
        <v>375</v>
      </c>
      <c r="CE40" s="1"/>
      <c r="CF40" s="1"/>
      <c r="CG40" s="1"/>
      <c r="CH40" s="1"/>
      <c r="CI40" s="1"/>
      <c r="CJ40" s="1"/>
      <c r="CK40" s="1"/>
      <c r="CL40" s="1"/>
      <c r="CM40" s="1"/>
      <c r="CN40" s="1"/>
      <c r="CO40" s="1"/>
      <c r="CP40" s="1"/>
      <c r="CQ40" s="269"/>
      <c r="CR40" s="274">
        <v>418201</v>
      </c>
      <c r="CS40" s="217"/>
      <c r="CT40" s="217"/>
      <c r="CU40" s="217"/>
      <c r="CV40" s="217"/>
      <c r="CW40" s="217"/>
      <c r="CX40" s="217"/>
      <c r="CY40" s="279"/>
      <c r="CZ40" s="283">
        <v>1.7</v>
      </c>
      <c r="DA40" s="335"/>
      <c r="DB40" s="335"/>
      <c r="DC40" s="338"/>
      <c r="DD40" s="288">
        <v>380501</v>
      </c>
      <c r="DE40" s="217"/>
      <c r="DF40" s="217"/>
      <c r="DG40" s="217"/>
      <c r="DH40" s="217"/>
      <c r="DI40" s="217"/>
      <c r="DJ40" s="217"/>
      <c r="DK40" s="279"/>
      <c r="DL40" s="288">
        <v>242551</v>
      </c>
      <c r="DM40" s="217"/>
      <c r="DN40" s="217"/>
      <c r="DO40" s="217"/>
      <c r="DP40" s="217"/>
      <c r="DQ40" s="217"/>
      <c r="DR40" s="217"/>
      <c r="DS40" s="217"/>
      <c r="DT40" s="217"/>
      <c r="DU40" s="217"/>
      <c r="DV40" s="279"/>
      <c r="DW40" s="283">
        <v>1.6</v>
      </c>
      <c r="DX40" s="335"/>
      <c r="DY40" s="335"/>
      <c r="DZ40" s="335"/>
      <c r="EA40" s="335"/>
      <c r="EB40" s="335"/>
      <c r="EC40" s="360"/>
    </row>
    <row r="41" spans="2:133" ht="11.25" customHeight="1">
      <c r="B41" s="263" t="s">
        <v>426</v>
      </c>
      <c r="C41" s="267"/>
      <c r="D41" s="267"/>
      <c r="E41" s="267"/>
      <c r="F41" s="267"/>
      <c r="G41" s="267"/>
      <c r="H41" s="267"/>
      <c r="I41" s="267"/>
      <c r="J41" s="267"/>
      <c r="K41" s="267"/>
      <c r="L41" s="267"/>
      <c r="M41" s="267"/>
      <c r="N41" s="267"/>
      <c r="O41" s="267"/>
      <c r="P41" s="267"/>
      <c r="Q41" s="271"/>
      <c r="R41" s="275">
        <v>26701081</v>
      </c>
      <c r="S41" s="277"/>
      <c r="T41" s="277"/>
      <c r="U41" s="277"/>
      <c r="V41" s="277"/>
      <c r="W41" s="277"/>
      <c r="X41" s="277"/>
      <c r="Y41" s="280"/>
      <c r="Z41" s="284">
        <v>100</v>
      </c>
      <c r="AA41" s="284"/>
      <c r="AB41" s="284"/>
      <c r="AC41" s="284"/>
      <c r="AD41" s="289">
        <v>15037515</v>
      </c>
      <c r="AE41" s="289"/>
      <c r="AF41" s="289"/>
      <c r="AG41" s="289"/>
      <c r="AH41" s="289"/>
      <c r="AI41" s="289"/>
      <c r="AJ41" s="289"/>
      <c r="AK41" s="289"/>
      <c r="AL41" s="292">
        <v>100</v>
      </c>
      <c r="AM41" s="294"/>
      <c r="AN41" s="294"/>
      <c r="AO41" s="297"/>
      <c r="AQ41" s="302" t="s">
        <v>431</v>
      </c>
      <c r="AR41" s="111"/>
      <c r="AS41" s="111"/>
      <c r="AT41" s="111"/>
      <c r="AU41" s="111"/>
      <c r="AV41" s="111"/>
      <c r="AW41" s="111"/>
      <c r="AX41" s="111"/>
      <c r="AY41" s="310"/>
      <c r="AZ41" s="274">
        <v>287186</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v>1</v>
      </c>
      <c r="BW41" s="217"/>
      <c r="BX41" s="217"/>
      <c r="BY41" s="217"/>
      <c r="BZ41" s="217"/>
      <c r="CA41" s="217"/>
      <c r="CB41" s="326"/>
      <c r="CD41" s="261" t="s">
        <v>288</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432</v>
      </c>
      <c r="AR42" s="305"/>
      <c r="AS42" s="305"/>
      <c r="AT42" s="305"/>
      <c r="AU42" s="305"/>
      <c r="AV42" s="305"/>
      <c r="AW42" s="305"/>
      <c r="AX42" s="305"/>
      <c r="AY42" s="311"/>
      <c r="AZ42" s="275">
        <v>1278375</v>
      </c>
      <c r="BA42" s="277"/>
      <c r="BB42" s="277"/>
      <c r="BC42" s="277"/>
      <c r="BD42" s="312"/>
      <c r="BE42" s="312"/>
      <c r="BF42" s="317"/>
      <c r="BG42" s="177"/>
      <c r="BH42" s="179"/>
      <c r="BI42" s="179"/>
      <c r="BJ42" s="179"/>
      <c r="BK42" s="179"/>
      <c r="BL42" s="179"/>
      <c r="BM42" s="267" t="s">
        <v>433</v>
      </c>
      <c r="BN42" s="267"/>
      <c r="BO42" s="267"/>
      <c r="BP42" s="267"/>
      <c r="BQ42" s="267"/>
      <c r="BR42" s="267"/>
      <c r="BS42" s="267"/>
      <c r="BT42" s="267"/>
      <c r="BU42" s="271"/>
      <c r="BV42" s="275">
        <v>435</v>
      </c>
      <c r="BW42" s="277"/>
      <c r="BX42" s="277"/>
      <c r="BY42" s="277"/>
      <c r="BZ42" s="277"/>
      <c r="CA42" s="277"/>
      <c r="CB42" s="327"/>
      <c r="CD42" s="261" t="s">
        <v>280</v>
      </c>
      <c r="CE42" s="1"/>
      <c r="CF42" s="1"/>
      <c r="CG42" s="1"/>
      <c r="CH42" s="1"/>
      <c r="CI42" s="1"/>
      <c r="CJ42" s="1"/>
      <c r="CK42" s="1"/>
      <c r="CL42" s="1"/>
      <c r="CM42" s="1"/>
      <c r="CN42" s="1"/>
      <c r="CO42" s="1"/>
      <c r="CP42" s="1"/>
      <c r="CQ42" s="269"/>
      <c r="CR42" s="274">
        <v>2956032</v>
      </c>
      <c r="CS42" s="313"/>
      <c r="CT42" s="313"/>
      <c r="CU42" s="313"/>
      <c r="CV42" s="313"/>
      <c r="CW42" s="313"/>
      <c r="CX42" s="313"/>
      <c r="CY42" s="332"/>
      <c r="CZ42" s="283">
        <v>11.7</v>
      </c>
      <c r="DA42" s="335"/>
      <c r="DB42" s="335"/>
      <c r="DC42" s="338"/>
      <c r="DD42" s="288">
        <v>686599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81</v>
      </c>
      <c r="CE43" s="1"/>
      <c r="CF43" s="1"/>
      <c r="CG43" s="1"/>
      <c r="CH43" s="1"/>
      <c r="CI43" s="1"/>
      <c r="CJ43" s="1"/>
      <c r="CK43" s="1"/>
      <c r="CL43" s="1"/>
      <c r="CM43" s="1"/>
      <c r="CN43" s="1"/>
      <c r="CO43" s="1"/>
      <c r="CP43" s="1"/>
      <c r="CQ43" s="269"/>
      <c r="CR43" s="274">
        <v>46151</v>
      </c>
      <c r="CS43" s="313"/>
      <c r="CT43" s="313"/>
      <c r="CU43" s="313"/>
      <c r="CV43" s="313"/>
      <c r="CW43" s="313"/>
      <c r="CX43" s="313"/>
      <c r="CY43" s="332"/>
      <c r="CZ43" s="283">
        <v>0.2</v>
      </c>
      <c r="DA43" s="335"/>
      <c r="DB43" s="335"/>
      <c r="DC43" s="338"/>
      <c r="DD43" s="288">
        <v>46151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408</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170</v>
      </c>
      <c r="CE44" s="41"/>
      <c r="CF44" s="261" t="s">
        <v>434</v>
      </c>
      <c r="CG44" s="1"/>
      <c r="CH44" s="1"/>
      <c r="CI44" s="1"/>
      <c r="CJ44" s="1"/>
      <c r="CK44" s="1"/>
      <c r="CL44" s="1"/>
      <c r="CM44" s="1"/>
      <c r="CN44" s="1"/>
      <c r="CO44" s="1"/>
      <c r="CP44" s="1"/>
      <c r="CQ44" s="269"/>
      <c r="CR44" s="274">
        <v>2935836</v>
      </c>
      <c r="CS44" s="217"/>
      <c r="CT44" s="217"/>
      <c r="CU44" s="217"/>
      <c r="CV44" s="217"/>
      <c r="CW44" s="217"/>
      <c r="CX44" s="217"/>
      <c r="CY44" s="279"/>
      <c r="CZ44" s="283">
        <v>11.6</v>
      </c>
      <c r="DA44" s="238"/>
      <c r="DB44" s="238"/>
      <c r="DC44" s="285"/>
      <c r="DD44" s="288">
        <v>686109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435</v>
      </c>
      <c r="CG45" s="1"/>
      <c r="CH45" s="1"/>
      <c r="CI45" s="1"/>
      <c r="CJ45" s="1"/>
      <c r="CK45" s="1"/>
      <c r="CL45" s="1"/>
      <c r="CM45" s="1"/>
      <c r="CN45" s="1"/>
      <c r="CO45" s="1"/>
      <c r="CP45" s="1"/>
      <c r="CQ45" s="269"/>
      <c r="CR45" s="274">
        <v>885092</v>
      </c>
      <c r="CS45" s="313"/>
      <c r="CT45" s="313"/>
      <c r="CU45" s="313"/>
      <c r="CV45" s="313"/>
      <c r="CW45" s="313"/>
      <c r="CX45" s="313"/>
      <c r="CY45" s="332"/>
      <c r="CZ45" s="283">
        <v>3.5</v>
      </c>
      <c r="DA45" s="335"/>
      <c r="DB45" s="335"/>
      <c r="DC45" s="338"/>
      <c r="DD45" s="288">
        <v>57954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436</v>
      </c>
      <c r="CG46" s="1"/>
      <c r="CH46" s="1"/>
      <c r="CI46" s="1"/>
      <c r="CJ46" s="1"/>
      <c r="CK46" s="1"/>
      <c r="CL46" s="1"/>
      <c r="CM46" s="1"/>
      <c r="CN46" s="1"/>
      <c r="CO46" s="1"/>
      <c r="CP46" s="1"/>
      <c r="CQ46" s="269"/>
      <c r="CR46" s="274">
        <v>2024573</v>
      </c>
      <c r="CS46" s="217"/>
      <c r="CT46" s="217"/>
      <c r="CU46" s="217"/>
      <c r="CV46" s="217"/>
      <c r="CW46" s="217"/>
      <c r="CX46" s="217"/>
      <c r="CY46" s="279"/>
      <c r="CZ46" s="283">
        <v>8</v>
      </c>
      <c r="DA46" s="238"/>
      <c r="DB46" s="238"/>
      <c r="DC46" s="285"/>
      <c r="DD46" s="288">
        <v>626484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437</v>
      </c>
      <c r="CG47" s="1"/>
      <c r="CH47" s="1"/>
      <c r="CI47" s="1"/>
      <c r="CJ47" s="1"/>
      <c r="CK47" s="1"/>
      <c r="CL47" s="1"/>
      <c r="CM47" s="1"/>
      <c r="CN47" s="1"/>
      <c r="CO47" s="1"/>
      <c r="CP47" s="1"/>
      <c r="CQ47" s="269"/>
      <c r="CR47" s="274">
        <v>20196</v>
      </c>
      <c r="CS47" s="313"/>
      <c r="CT47" s="313"/>
      <c r="CU47" s="313"/>
      <c r="CV47" s="313"/>
      <c r="CW47" s="313"/>
      <c r="CX47" s="313"/>
      <c r="CY47" s="332"/>
      <c r="CZ47" s="283">
        <v>0.1</v>
      </c>
      <c r="DA47" s="335"/>
      <c r="DB47" s="335"/>
      <c r="DC47" s="338"/>
      <c r="DD47" s="288">
        <v>490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368</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190</v>
      </c>
      <c r="CE49" s="267"/>
      <c r="CF49" s="267"/>
      <c r="CG49" s="267"/>
      <c r="CH49" s="267"/>
      <c r="CI49" s="267"/>
      <c r="CJ49" s="267"/>
      <c r="CK49" s="267"/>
      <c r="CL49" s="267"/>
      <c r="CM49" s="267"/>
      <c r="CN49" s="267"/>
      <c r="CO49" s="267"/>
      <c r="CP49" s="267"/>
      <c r="CQ49" s="271"/>
      <c r="CR49" s="275">
        <v>25224863</v>
      </c>
      <c r="CS49" s="312"/>
      <c r="CT49" s="312"/>
      <c r="CU49" s="312"/>
      <c r="CV49" s="312"/>
      <c r="CW49" s="312"/>
      <c r="CX49" s="312"/>
      <c r="CY49" s="333"/>
      <c r="CZ49" s="292">
        <v>100</v>
      </c>
      <c r="DA49" s="336"/>
      <c r="DB49" s="336"/>
      <c r="DC49" s="339"/>
      <c r="DD49" s="342">
        <v>18472393</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BTSBlA/75dVYixTzOgdvUPW/U0R6qFAogioMUwaplyg+rU0rA/tqQh9IE6Z80m0ZpIbG0yT+an4TZb+cEt38NA==" saltValue="KVpX3YqSLnzF5DSjLZVA5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303</v>
      </c>
      <c r="DK2" s="707"/>
      <c r="DL2" s="707"/>
      <c r="DM2" s="707"/>
      <c r="DN2" s="707"/>
      <c r="DO2" s="710"/>
      <c r="DP2" s="368"/>
      <c r="DQ2" s="706" t="s">
        <v>306</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441</v>
      </c>
      <c r="B5" s="397"/>
      <c r="C5" s="397"/>
      <c r="D5" s="397"/>
      <c r="E5" s="397"/>
      <c r="F5" s="397"/>
      <c r="G5" s="397"/>
      <c r="H5" s="397"/>
      <c r="I5" s="397"/>
      <c r="J5" s="397"/>
      <c r="K5" s="397"/>
      <c r="L5" s="397"/>
      <c r="M5" s="397"/>
      <c r="N5" s="397"/>
      <c r="O5" s="397"/>
      <c r="P5" s="429"/>
      <c r="Q5" s="435" t="s">
        <v>178</v>
      </c>
      <c r="R5" s="447"/>
      <c r="S5" s="447"/>
      <c r="T5" s="447"/>
      <c r="U5" s="458"/>
      <c r="V5" s="435" t="s">
        <v>159</v>
      </c>
      <c r="W5" s="447"/>
      <c r="X5" s="447"/>
      <c r="Y5" s="447"/>
      <c r="Z5" s="458"/>
      <c r="AA5" s="435" t="s">
        <v>442</v>
      </c>
      <c r="AB5" s="447"/>
      <c r="AC5" s="447"/>
      <c r="AD5" s="447"/>
      <c r="AE5" s="447"/>
      <c r="AF5" s="504" t="s">
        <v>175</v>
      </c>
      <c r="AG5" s="447"/>
      <c r="AH5" s="447"/>
      <c r="AI5" s="447"/>
      <c r="AJ5" s="522"/>
      <c r="AK5" s="447" t="s">
        <v>443</v>
      </c>
      <c r="AL5" s="447"/>
      <c r="AM5" s="447"/>
      <c r="AN5" s="447"/>
      <c r="AO5" s="458"/>
      <c r="AP5" s="435" t="s">
        <v>444</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448</v>
      </c>
      <c r="BR5" s="397"/>
      <c r="BS5" s="397"/>
      <c r="BT5" s="397"/>
      <c r="BU5" s="397"/>
      <c r="BV5" s="397"/>
      <c r="BW5" s="397"/>
      <c r="BX5" s="397"/>
      <c r="BY5" s="397"/>
      <c r="BZ5" s="397"/>
      <c r="CA5" s="397"/>
      <c r="CB5" s="397"/>
      <c r="CC5" s="397"/>
      <c r="CD5" s="397"/>
      <c r="CE5" s="397"/>
      <c r="CF5" s="397"/>
      <c r="CG5" s="429"/>
      <c r="CH5" s="435" t="s">
        <v>372</v>
      </c>
      <c r="CI5" s="447"/>
      <c r="CJ5" s="447"/>
      <c r="CK5" s="447"/>
      <c r="CL5" s="458"/>
      <c r="CM5" s="435" t="s">
        <v>326</v>
      </c>
      <c r="CN5" s="447"/>
      <c r="CO5" s="447"/>
      <c r="CP5" s="447"/>
      <c r="CQ5" s="458"/>
      <c r="CR5" s="435" t="s">
        <v>247</v>
      </c>
      <c r="CS5" s="447"/>
      <c r="CT5" s="447"/>
      <c r="CU5" s="447"/>
      <c r="CV5" s="458"/>
      <c r="CW5" s="435" t="s">
        <v>51</v>
      </c>
      <c r="CX5" s="447"/>
      <c r="CY5" s="447"/>
      <c r="CZ5" s="447"/>
      <c r="DA5" s="458"/>
      <c r="DB5" s="435" t="s">
        <v>449</v>
      </c>
      <c r="DC5" s="447"/>
      <c r="DD5" s="447"/>
      <c r="DE5" s="447"/>
      <c r="DF5" s="458"/>
      <c r="DG5" s="700" t="s">
        <v>244</v>
      </c>
      <c r="DH5" s="703"/>
      <c r="DI5" s="703"/>
      <c r="DJ5" s="703"/>
      <c r="DK5" s="708"/>
      <c r="DL5" s="700" t="s">
        <v>452</v>
      </c>
      <c r="DM5" s="703"/>
      <c r="DN5" s="703"/>
      <c r="DO5" s="703"/>
      <c r="DP5" s="708"/>
      <c r="DQ5" s="435" t="s">
        <v>453</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26701</v>
      </c>
      <c r="R7" s="449"/>
      <c r="S7" s="449"/>
      <c r="T7" s="449"/>
      <c r="U7" s="449"/>
      <c r="V7" s="449">
        <v>25225</v>
      </c>
      <c r="W7" s="449"/>
      <c r="X7" s="449"/>
      <c r="Y7" s="449"/>
      <c r="Z7" s="449"/>
      <c r="AA7" s="449">
        <v>1476</v>
      </c>
      <c r="AB7" s="449"/>
      <c r="AC7" s="449"/>
      <c r="AD7" s="449"/>
      <c r="AE7" s="492"/>
      <c r="AF7" s="506">
        <v>1137</v>
      </c>
      <c r="AG7" s="519"/>
      <c r="AH7" s="519"/>
      <c r="AI7" s="519"/>
      <c r="AJ7" s="524"/>
      <c r="AK7" s="532">
        <v>2074</v>
      </c>
      <c r="AL7" s="449"/>
      <c r="AM7" s="449"/>
      <c r="AN7" s="449"/>
      <c r="AO7" s="449"/>
      <c r="AP7" s="449">
        <v>25460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544</v>
      </c>
      <c r="BT7" s="419"/>
      <c r="BU7" s="419"/>
      <c r="BV7" s="419"/>
      <c r="BW7" s="419"/>
      <c r="BX7" s="419"/>
      <c r="BY7" s="419"/>
      <c r="BZ7" s="419"/>
      <c r="CA7" s="419"/>
      <c r="CB7" s="419"/>
      <c r="CC7" s="419"/>
      <c r="CD7" s="419"/>
      <c r="CE7" s="419"/>
      <c r="CF7" s="419"/>
      <c r="CG7" s="431"/>
      <c r="CH7" s="663">
        <v>-13</v>
      </c>
      <c r="CI7" s="666"/>
      <c r="CJ7" s="666"/>
      <c r="CK7" s="666"/>
      <c r="CL7" s="681"/>
      <c r="CM7" s="663">
        <v>180</v>
      </c>
      <c r="CN7" s="666"/>
      <c r="CO7" s="666"/>
      <c r="CP7" s="666"/>
      <c r="CQ7" s="681"/>
      <c r="CR7" s="663">
        <v>20</v>
      </c>
      <c r="CS7" s="666"/>
      <c r="CT7" s="666"/>
      <c r="CU7" s="666"/>
      <c r="CV7" s="681"/>
      <c r="CW7" s="663" t="s">
        <v>198</v>
      </c>
      <c r="CX7" s="666"/>
      <c r="CY7" s="666"/>
      <c r="CZ7" s="666"/>
      <c r="DA7" s="681"/>
      <c r="DB7" s="663" t="s">
        <v>198</v>
      </c>
      <c r="DC7" s="666"/>
      <c r="DD7" s="666"/>
      <c r="DE7" s="666"/>
      <c r="DF7" s="681"/>
      <c r="DG7" s="663" t="s">
        <v>198</v>
      </c>
      <c r="DH7" s="666"/>
      <c r="DI7" s="666"/>
      <c r="DJ7" s="666"/>
      <c r="DK7" s="681"/>
      <c r="DL7" s="663" t="s">
        <v>198</v>
      </c>
      <c r="DM7" s="666"/>
      <c r="DN7" s="666"/>
      <c r="DO7" s="666"/>
      <c r="DP7" s="681"/>
      <c r="DQ7" s="663" t="s">
        <v>198</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t="s">
        <v>543</v>
      </c>
      <c r="BS8" s="400" t="s">
        <v>545</v>
      </c>
      <c r="BT8" s="420"/>
      <c r="BU8" s="420"/>
      <c r="BV8" s="420"/>
      <c r="BW8" s="420"/>
      <c r="BX8" s="420"/>
      <c r="BY8" s="420"/>
      <c r="BZ8" s="420"/>
      <c r="CA8" s="420"/>
      <c r="CB8" s="420"/>
      <c r="CC8" s="420"/>
      <c r="CD8" s="420"/>
      <c r="CE8" s="420"/>
      <c r="CF8" s="420"/>
      <c r="CG8" s="432"/>
      <c r="CH8" s="444">
        <v>5</v>
      </c>
      <c r="CI8" s="456"/>
      <c r="CJ8" s="456"/>
      <c r="CK8" s="456"/>
      <c r="CL8" s="682"/>
      <c r="CM8" s="444">
        <v>1672</v>
      </c>
      <c r="CN8" s="456"/>
      <c r="CO8" s="456"/>
      <c r="CP8" s="456"/>
      <c r="CQ8" s="682"/>
      <c r="CR8" s="444">
        <v>20</v>
      </c>
      <c r="CS8" s="456"/>
      <c r="CT8" s="456"/>
      <c r="CU8" s="456"/>
      <c r="CV8" s="682"/>
      <c r="CW8" s="444" t="s">
        <v>198</v>
      </c>
      <c r="CX8" s="456"/>
      <c r="CY8" s="456"/>
      <c r="CZ8" s="456"/>
      <c r="DA8" s="682"/>
      <c r="DB8" s="444" t="s">
        <v>198</v>
      </c>
      <c r="DC8" s="456"/>
      <c r="DD8" s="456"/>
      <c r="DE8" s="456"/>
      <c r="DF8" s="682"/>
      <c r="DG8" s="444" t="s">
        <v>198</v>
      </c>
      <c r="DH8" s="456"/>
      <c r="DI8" s="456"/>
      <c r="DJ8" s="456"/>
      <c r="DK8" s="682"/>
      <c r="DL8" s="444" t="s">
        <v>198</v>
      </c>
      <c r="DM8" s="456"/>
      <c r="DN8" s="456"/>
      <c r="DO8" s="456"/>
      <c r="DP8" s="682"/>
      <c r="DQ8" s="444" t="s">
        <v>198</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204</v>
      </c>
      <c r="BT9" s="420"/>
      <c r="BU9" s="420"/>
      <c r="BV9" s="420"/>
      <c r="BW9" s="420"/>
      <c r="BX9" s="420"/>
      <c r="BY9" s="420"/>
      <c r="BZ9" s="420"/>
      <c r="CA9" s="420"/>
      <c r="CB9" s="420"/>
      <c r="CC9" s="420"/>
      <c r="CD9" s="420"/>
      <c r="CE9" s="420"/>
      <c r="CF9" s="420"/>
      <c r="CG9" s="432"/>
      <c r="CH9" s="444">
        <v>7</v>
      </c>
      <c r="CI9" s="456"/>
      <c r="CJ9" s="456"/>
      <c r="CK9" s="456"/>
      <c r="CL9" s="682"/>
      <c r="CM9" s="444">
        <v>18</v>
      </c>
      <c r="CN9" s="456"/>
      <c r="CO9" s="456"/>
      <c r="CP9" s="456"/>
      <c r="CQ9" s="682"/>
      <c r="CR9" s="444">
        <v>10</v>
      </c>
      <c r="CS9" s="456"/>
      <c r="CT9" s="456"/>
      <c r="CU9" s="456"/>
      <c r="CV9" s="682"/>
      <c r="CW9" s="444">
        <v>38</v>
      </c>
      <c r="CX9" s="456"/>
      <c r="CY9" s="456"/>
      <c r="CZ9" s="456"/>
      <c r="DA9" s="682"/>
      <c r="DB9" s="444" t="s">
        <v>198</v>
      </c>
      <c r="DC9" s="456"/>
      <c r="DD9" s="456"/>
      <c r="DE9" s="456"/>
      <c r="DF9" s="682"/>
      <c r="DG9" s="444" t="s">
        <v>198</v>
      </c>
      <c r="DH9" s="456"/>
      <c r="DI9" s="456"/>
      <c r="DJ9" s="456"/>
      <c r="DK9" s="682"/>
      <c r="DL9" s="444" t="s">
        <v>198</v>
      </c>
      <c r="DM9" s="456"/>
      <c r="DN9" s="456"/>
      <c r="DO9" s="456"/>
      <c r="DP9" s="682"/>
      <c r="DQ9" s="444" t="s">
        <v>198</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457</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254</v>
      </c>
      <c r="B23" s="401" t="s">
        <v>308</v>
      </c>
      <c r="C23" s="421"/>
      <c r="D23" s="421"/>
      <c r="E23" s="421"/>
      <c r="F23" s="421"/>
      <c r="G23" s="421"/>
      <c r="H23" s="421"/>
      <c r="I23" s="421"/>
      <c r="J23" s="421"/>
      <c r="K23" s="421"/>
      <c r="L23" s="421"/>
      <c r="M23" s="421"/>
      <c r="N23" s="421"/>
      <c r="O23" s="421"/>
      <c r="P23" s="433"/>
      <c r="Q23" s="440">
        <v>26701</v>
      </c>
      <c r="R23" s="452"/>
      <c r="S23" s="452"/>
      <c r="T23" s="452"/>
      <c r="U23" s="452"/>
      <c r="V23" s="452">
        <v>25225</v>
      </c>
      <c r="W23" s="452"/>
      <c r="X23" s="452"/>
      <c r="Y23" s="452"/>
      <c r="Z23" s="452"/>
      <c r="AA23" s="452">
        <v>1476</v>
      </c>
      <c r="AB23" s="452"/>
      <c r="AC23" s="452"/>
      <c r="AD23" s="452"/>
      <c r="AE23" s="494"/>
      <c r="AF23" s="508">
        <v>1137</v>
      </c>
      <c r="AG23" s="452"/>
      <c r="AH23" s="452"/>
      <c r="AI23" s="452"/>
      <c r="AJ23" s="526"/>
      <c r="AK23" s="534"/>
      <c r="AL23" s="455"/>
      <c r="AM23" s="455"/>
      <c r="AN23" s="455"/>
      <c r="AO23" s="455"/>
      <c r="AP23" s="452">
        <v>25460</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441</v>
      </c>
      <c r="B26" s="397"/>
      <c r="C26" s="397"/>
      <c r="D26" s="397"/>
      <c r="E26" s="397"/>
      <c r="F26" s="397"/>
      <c r="G26" s="397"/>
      <c r="H26" s="397"/>
      <c r="I26" s="397"/>
      <c r="J26" s="397"/>
      <c r="K26" s="397"/>
      <c r="L26" s="397"/>
      <c r="M26" s="397"/>
      <c r="N26" s="397"/>
      <c r="O26" s="397"/>
      <c r="P26" s="429"/>
      <c r="Q26" s="435" t="s">
        <v>459</v>
      </c>
      <c r="R26" s="447"/>
      <c r="S26" s="447"/>
      <c r="T26" s="447"/>
      <c r="U26" s="458"/>
      <c r="V26" s="435" t="s">
        <v>460</v>
      </c>
      <c r="W26" s="447"/>
      <c r="X26" s="447"/>
      <c r="Y26" s="447"/>
      <c r="Z26" s="458"/>
      <c r="AA26" s="435" t="s">
        <v>461</v>
      </c>
      <c r="AB26" s="447"/>
      <c r="AC26" s="447"/>
      <c r="AD26" s="447"/>
      <c r="AE26" s="447"/>
      <c r="AF26" s="509" t="s">
        <v>251</v>
      </c>
      <c r="AG26" s="520"/>
      <c r="AH26" s="520"/>
      <c r="AI26" s="520"/>
      <c r="AJ26" s="527"/>
      <c r="AK26" s="447" t="s">
        <v>394</v>
      </c>
      <c r="AL26" s="447"/>
      <c r="AM26" s="447"/>
      <c r="AN26" s="447"/>
      <c r="AO26" s="458"/>
      <c r="AP26" s="435" t="s">
        <v>364</v>
      </c>
      <c r="AQ26" s="447"/>
      <c r="AR26" s="447"/>
      <c r="AS26" s="447"/>
      <c r="AT26" s="458"/>
      <c r="AU26" s="435" t="s">
        <v>462</v>
      </c>
      <c r="AV26" s="447"/>
      <c r="AW26" s="447"/>
      <c r="AX26" s="447"/>
      <c r="AY26" s="458"/>
      <c r="AZ26" s="435" t="s">
        <v>463</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231</v>
      </c>
      <c r="C28" s="419"/>
      <c r="D28" s="419"/>
      <c r="E28" s="419"/>
      <c r="F28" s="419"/>
      <c r="G28" s="419"/>
      <c r="H28" s="419"/>
      <c r="I28" s="419"/>
      <c r="J28" s="419"/>
      <c r="K28" s="419"/>
      <c r="L28" s="419"/>
      <c r="M28" s="419"/>
      <c r="N28" s="419"/>
      <c r="O28" s="419"/>
      <c r="P28" s="431"/>
      <c r="Q28" s="441">
        <v>4253</v>
      </c>
      <c r="R28" s="453"/>
      <c r="S28" s="453"/>
      <c r="T28" s="453"/>
      <c r="U28" s="453"/>
      <c r="V28" s="453">
        <v>4196</v>
      </c>
      <c r="W28" s="453"/>
      <c r="X28" s="453"/>
      <c r="Y28" s="453"/>
      <c r="Z28" s="453"/>
      <c r="AA28" s="453">
        <v>57</v>
      </c>
      <c r="AB28" s="453"/>
      <c r="AC28" s="453"/>
      <c r="AD28" s="453"/>
      <c r="AE28" s="495"/>
      <c r="AF28" s="511">
        <v>57</v>
      </c>
      <c r="AG28" s="453"/>
      <c r="AH28" s="453"/>
      <c r="AI28" s="453"/>
      <c r="AJ28" s="529"/>
      <c r="AK28" s="535">
        <v>287</v>
      </c>
      <c r="AL28" s="453"/>
      <c r="AM28" s="453"/>
      <c r="AN28" s="453"/>
      <c r="AO28" s="453"/>
      <c r="AP28" s="453" t="s">
        <v>198</v>
      </c>
      <c r="AQ28" s="453"/>
      <c r="AR28" s="453"/>
      <c r="AS28" s="453"/>
      <c r="AT28" s="453"/>
      <c r="AU28" s="453" t="s">
        <v>198</v>
      </c>
      <c r="AV28" s="453"/>
      <c r="AW28" s="453"/>
      <c r="AX28" s="453"/>
      <c r="AY28" s="453"/>
      <c r="AZ28" s="596"/>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227</v>
      </c>
      <c r="C29" s="420"/>
      <c r="D29" s="420"/>
      <c r="E29" s="420"/>
      <c r="F29" s="420"/>
      <c r="G29" s="420"/>
      <c r="H29" s="420"/>
      <c r="I29" s="420"/>
      <c r="J29" s="420"/>
      <c r="K29" s="420"/>
      <c r="L29" s="420"/>
      <c r="M29" s="420"/>
      <c r="N29" s="420"/>
      <c r="O29" s="420"/>
      <c r="P29" s="432"/>
      <c r="Q29" s="438">
        <v>1276</v>
      </c>
      <c r="R29" s="450"/>
      <c r="S29" s="450"/>
      <c r="T29" s="450"/>
      <c r="U29" s="450"/>
      <c r="V29" s="450">
        <v>1272</v>
      </c>
      <c r="W29" s="450"/>
      <c r="X29" s="450"/>
      <c r="Y29" s="450"/>
      <c r="Z29" s="450"/>
      <c r="AA29" s="450">
        <v>4</v>
      </c>
      <c r="AB29" s="450"/>
      <c r="AC29" s="450"/>
      <c r="AD29" s="450"/>
      <c r="AE29" s="461"/>
      <c r="AF29" s="507">
        <v>4</v>
      </c>
      <c r="AG29" s="456"/>
      <c r="AH29" s="456"/>
      <c r="AI29" s="456"/>
      <c r="AJ29" s="525"/>
      <c r="AK29" s="460">
        <v>676</v>
      </c>
      <c r="AL29" s="450"/>
      <c r="AM29" s="450"/>
      <c r="AN29" s="450"/>
      <c r="AO29" s="450"/>
      <c r="AP29" s="450" t="s">
        <v>198</v>
      </c>
      <c r="AQ29" s="450"/>
      <c r="AR29" s="450"/>
      <c r="AS29" s="450"/>
      <c r="AT29" s="450"/>
      <c r="AU29" s="450" t="s">
        <v>198</v>
      </c>
      <c r="AV29" s="450"/>
      <c r="AW29" s="450"/>
      <c r="AX29" s="450"/>
      <c r="AY29" s="450"/>
      <c r="AZ29" s="597"/>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24</v>
      </c>
      <c r="C30" s="420"/>
      <c r="D30" s="420"/>
      <c r="E30" s="420"/>
      <c r="F30" s="420"/>
      <c r="G30" s="420"/>
      <c r="H30" s="420"/>
      <c r="I30" s="420"/>
      <c r="J30" s="420"/>
      <c r="K30" s="420"/>
      <c r="L30" s="420"/>
      <c r="M30" s="420"/>
      <c r="N30" s="420"/>
      <c r="O30" s="420"/>
      <c r="P30" s="432"/>
      <c r="Q30" s="438">
        <v>4179</v>
      </c>
      <c r="R30" s="450"/>
      <c r="S30" s="450"/>
      <c r="T30" s="450"/>
      <c r="U30" s="450"/>
      <c r="V30" s="450">
        <v>3908</v>
      </c>
      <c r="W30" s="450"/>
      <c r="X30" s="450"/>
      <c r="Y30" s="450"/>
      <c r="Z30" s="450"/>
      <c r="AA30" s="450">
        <v>271</v>
      </c>
      <c r="AB30" s="450"/>
      <c r="AC30" s="450"/>
      <c r="AD30" s="450"/>
      <c r="AE30" s="461"/>
      <c r="AF30" s="507">
        <v>271</v>
      </c>
      <c r="AG30" s="456"/>
      <c r="AH30" s="456"/>
      <c r="AI30" s="456"/>
      <c r="AJ30" s="525"/>
      <c r="AK30" s="460">
        <v>605</v>
      </c>
      <c r="AL30" s="450"/>
      <c r="AM30" s="450"/>
      <c r="AN30" s="450"/>
      <c r="AO30" s="450"/>
      <c r="AP30" s="450" t="s">
        <v>198</v>
      </c>
      <c r="AQ30" s="450"/>
      <c r="AR30" s="450"/>
      <c r="AS30" s="450"/>
      <c r="AT30" s="450"/>
      <c r="AU30" s="450" t="s">
        <v>198</v>
      </c>
      <c r="AV30" s="450"/>
      <c r="AW30" s="450"/>
      <c r="AX30" s="450"/>
      <c r="AY30" s="450"/>
      <c r="AZ30" s="597"/>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464</v>
      </c>
      <c r="C31" s="420"/>
      <c r="D31" s="420"/>
      <c r="E31" s="420"/>
      <c r="F31" s="420"/>
      <c r="G31" s="420"/>
      <c r="H31" s="420"/>
      <c r="I31" s="420"/>
      <c r="J31" s="420"/>
      <c r="K31" s="420"/>
      <c r="L31" s="420"/>
      <c r="M31" s="420"/>
      <c r="N31" s="420"/>
      <c r="O31" s="420"/>
      <c r="P31" s="432"/>
      <c r="Q31" s="438">
        <v>1035</v>
      </c>
      <c r="R31" s="450"/>
      <c r="S31" s="450"/>
      <c r="T31" s="450"/>
      <c r="U31" s="450"/>
      <c r="V31" s="450">
        <v>981</v>
      </c>
      <c r="W31" s="450"/>
      <c r="X31" s="450"/>
      <c r="Y31" s="450"/>
      <c r="Z31" s="450"/>
      <c r="AA31" s="450">
        <v>54</v>
      </c>
      <c r="AB31" s="450"/>
      <c r="AC31" s="450"/>
      <c r="AD31" s="450"/>
      <c r="AE31" s="461"/>
      <c r="AF31" s="507">
        <v>2789</v>
      </c>
      <c r="AG31" s="456"/>
      <c r="AH31" s="456"/>
      <c r="AI31" s="456"/>
      <c r="AJ31" s="525"/>
      <c r="AK31" s="460">
        <v>175</v>
      </c>
      <c r="AL31" s="450"/>
      <c r="AM31" s="450"/>
      <c r="AN31" s="450"/>
      <c r="AO31" s="450"/>
      <c r="AP31" s="450">
        <v>2256</v>
      </c>
      <c r="AQ31" s="450"/>
      <c r="AR31" s="450"/>
      <c r="AS31" s="450"/>
      <c r="AT31" s="450"/>
      <c r="AU31" s="450">
        <v>866</v>
      </c>
      <c r="AV31" s="450"/>
      <c r="AW31" s="450"/>
      <c r="AX31" s="450"/>
      <c r="AY31" s="450"/>
      <c r="AZ31" s="597" t="s">
        <v>198</v>
      </c>
      <c r="BA31" s="597"/>
      <c r="BB31" s="597"/>
      <c r="BC31" s="597"/>
      <c r="BD31" s="597"/>
      <c r="BE31" s="565" t="s">
        <v>465</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357</v>
      </c>
      <c r="C32" s="420"/>
      <c r="D32" s="420"/>
      <c r="E32" s="420"/>
      <c r="F32" s="420"/>
      <c r="G32" s="420"/>
      <c r="H32" s="420"/>
      <c r="I32" s="420"/>
      <c r="J32" s="420"/>
      <c r="K32" s="420"/>
      <c r="L32" s="420"/>
      <c r="M32" s="420"/>
      <c r="N32" s="420"/>
      <c r="O32" s="420"/>
      <c r="P32" s="432"/>
      <c r="Q32" s="438">
        <v>1745</v>
      </c>
      <c r="R32" s="450"/>
      <c r="S32" s="450"/>
      <c r="T32" s="450"/>
      <c r="U32" s="450"/>
      <c r="V32" s="450">
        <v>1470</v>
      </c>
      <c r="W32" s="450"/>
      <c r="X32" s="450"/>
      <c r="Y32" s="450"/>
      <c r="Z32" s="450"/>
      <c r="AA32" s="450">
        <v>275</v>
      </c>
      <c r="AB32" s="450"/>
      <c r="AC32" s="450"/>
      <c r="AD32" s="450"/>
      <c r="AE32" s="461"/>
      <c r="AF32" s="507">
        <v>1440</v>
      </c>
      <c r="AG32" s="456"/>
      <c r="AH32" s="456"/>
      <c r="AI32" s="456"/>
      <c r="AJ32" s="525"/>
      <c r="AK32" s="460">
        <v>1087</v>
      </c>
      <c r="AL32" s="450"/>
      <c r="AM32" s="450"/>
      <c r="AN32" s="450"/>
      <c r="AO32" s="450"/>
      <c r="AP32" s="450">
        <v>5056</v>
      </c>
      <c r="AQ32" s="450"/>
      <c r="AR32" s="450"/>
      <c r="AS32" s="450"/>
      <c r="AT32" s="450"/>
      <c r="AU32" s="450">
        <v>2902</v>
      </c>
      <c r="AV32" s="450"/>
      <c r="AW32" s="450"/>
      <c r="AX32" s="450"/>
      <c r="AY32" s="450"/>
      <c r="AZ32" s="597" t="s">
        <v>198</v>
      </c>
      <c r="BA32" s="597"/>
      <c r="BB32" s="597"/>
      <c r="BC32" s="597"/>
      <c r="BD32" s="597"/>
      <c r="BE32" s="565" t="s">
        <v>465</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466</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254</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4562</v>
      </c>
      <c r="AG63" s="452"/>
      <c r="AH63" s="452"/>
      <c r="AI63" s="452"/>
      <c r="AJ63" s="526"/>
      <c r="AK63" s="534"/>
      <c r="AL63" s="455"/>
      <c r="AM63" s="455"/>
      <c r="AN63" s="455"/>
      <c r="AO63" s="455"/>
      <c r="AP63" s="452">
        <v>7312</v>
      </c>
      <c r="AQ63" s="452"/>
      <c r="AR63" s="452"/>
      <c r="AS63" s="452"/>
      <c r="AT63" s="452"/>
      <c r="AU63" s="452">
        <v>3768</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450</v>
      </c>
      <c r="B66" s="397"/>
      <c r="C66" s="397"/>
      <c r="D66" s="397"/>
      <c r="E66" s="397"/>
      <c r="F66" s="397"/>
      <c r="G66" s="397"/>
      <c r="H66" s="397"/>
      <c r="I66" s="397"/>
      <c r="J66" s="397"/>
      <c r="K66" s="397"/>
      <c r="L66" s="397"/>
      <c r="M66" s="397"/>
      <c r="N66" s="397"/>
      <c r="O66" s="397"/>
      <c r="P66" s="429"/>
      <c r="Q66" s="435" t="s">
        <v>459</v>
      </c>
      <c r="R66" s="447"/>
      <c r="S66" s="447"/>
      <c r="T66" s="447"/>
      <c r="U66" s="458"/>
      <c r="V66" s="435" t="s">
        <v>460</v>
      </c>
      <c r="W66" s="447"/>
      <c r="X66" s="447"/>
      <c r="Y66" s="447"/>
      <c r="Z66" s="458"/>
      <c r="AA66" s="435" t="s">
        <v>461</v>
      </c>
      <c r="AB66" s="447"/>
      <c r="AC66" s="447"/>
      <c r="AD66" s="447"/>
      <c r="AE66" s="458"/>
      <c r="AF66" s="512" t="s">
        <v>251</v>
      </c>
      <c r="AG66" s="520"/>
      <c r="AH66" s="520"/>
      <c r="AI66" s="520"/>
      <c r="AJ66" s="530"/>
      <c r="AK66" s="435" t="s">
        <v>394</v>
      </c>
      <c r="AL66" s="397"/>
      <c r="AM66" s="397"/>
      <c r="AN66" s="397"/>
      <c r="AO66" s="429"/>
      <c r="AP66" s="435" t="s">
        <v>364</v>
      </c>
      <c r="AQ66" s="447"/>
      <c r="AR66" s="447"/>
      <c r="AS66" s="447"/>
      <c r="AT66" s="458"/>
      <c r="AU66" s="435" t="s">
        <v>467</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526</v>
      </c>
      <c r="C68" s="419"/>
      <c r="D68" s="419"/>
      <c r="E68" s="419"/>
      <c r="F68" s="419"/>
      <c r="G68" s="419"/>
      <c r="H68" s="419"/>
      <c r="I68" s="419"/>
      <c r="J68" s="419"/>
      <c r="K68" s="419"/>
      <c r="L68" s="419"/>
      <c r="M68" s="419"/>
      <c r="N68" s="419"/>
      <c r="O68" s="419"/>
      <c r="P68" s="431"/>
      <c r="Q68" s="437">
        <v>313</v>
      </c>
      <c r="R68" s="449"/>
      <c r="S68" s="449"/>
      <c r="T68" s="449"/>
      <c r="U68" s="449"/>
      <c r="V68" s="449">
        <v>303</v>
      </c>
      <c r="W68" s="449"/>
      <c r="X68" s="449"/>
      <c r="Y68" s="449"/>
      <c r="Z68" s="449"/>
      <c r="AA68" s="449">
        <v>10</v>
      </c>
      <c r="AB68" s="449"/>
      <c r="AC68" s="449"/>
      <c r="AD68" s="449"/>
      <c r="AE68" s="449"/>
      <c r="AF68" s="449">
        <v>10</v>
      </c>
      <c r="AG68" s="449"/>
      <c r="AH68" s="449"/>
      <c r="AI68" s="449"/>
      <c r="AJ68" s="449"/>
      <c r="AK68" s="449">
        <v>82</v>
      </c>
      <c r="AL68" s="449"/>
      <c r="AM68" s="449"/>
      <c r="AN68" s="449"/>
      <c r="AO68" s="449"/>
      <c r="AP68" s="449" t="s">
        <v>198</v>
      </c>
      <c r="AQ68" s="449"/>
      <c r="AR68" s="449"/>
      <c r="AS68" s="449"/>
      <c r="AT68" s="449"/>
      <c r="AU68" s="449" t="s">
        <v>198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222</v>
      </c>
      <c r="C69" s="420"/>
      <c r="D69" s="420"/>
      <c r="E69" s="420"/>
      <c r="F69" s="420"/>
      <c r="G69" s="420"/>
      <c r="H69" s="420"/>
      <c r="I69" s="420"/>
      <c r="J69" s="420"/>
      <c r="K69" s="420"/>
      <c r="L69" s="420"/>
      <c r="M69" s="420"/>
      <c r="N69" s="420"/>
      <c r="O69" s="420"/>
      <c r="P69" s="432"/>
      <c r="Q69" s="438">
        <v>64</v>
      </c>
      <c r="R69" s="450"/>
      <c r="S69" s="450"/>
      <c r="T69" s="450"/>
      <c r="U69" s="450"/>
      <c r="V69" s="450">
        <v>62</v>
      </c>
      <c r="W69" s="450"/>
      <c r="X69" s="450"/>
      <c r="Y69" s="450"/>
      <c r="Z69" s="450"/>
      <c r="AA69" s="450">
        <v>2</v>
      </c>
      <c r="AB69" s="450"/>
      <c r="AC69" s="450"/>
      <c r="AD69" s="450"/>
      <c r="AE69" s="450"/>
      <c r="AF69" s="450">
        <v>2</v>
      </c>
      <c r="AG69" s="450"/>
      <c r="AH69" s="450"/>
      <c r="AI69" s="450"/>
      <c r="AJ69" s="450"/>
      <c r="AK69" s="450" t="s">
        <v>198</v>
      </c>
      <c r="AL69" s="450"/>
      <c r="AM69" s="450"/>
      <c r="AN69" s="450"/>
      <c r="AO69" s="450"/>
      <c r="AP69" s="450" t="s">
        <v>198</v>
      </c>
      <c r="AQ69" s="450"/>
      <c r="AR69" s="450"/>
      <c r="AS69" s="450"/>
      <c r="AT69" s="450"/>
      <c r="AU69" s="450" t="s">
        <v>198</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96</v>
      </c>
      <c r="C70" s="420"/>
      <c r="D70" s="420"/>
      <c r="E70" s="420"/>
      <c r="F70" s="420"/>
      <c r="G70" s="420"/>
      <c r="H70" s="420"/>
      <c r="I70" s="420"/>
      <c r="J70" s="420"/>
      <c r="K70" s="420"/>
      <c r="L70" s="420"/>
      <c r="M70" s="420"/>
      <c r="N70" s="420"/>
      <c r="O70" s="420"/>
      <c r="P70" s="432"/>
      <c r="Q70" s="438">
        <v>134</v>
      </c>
      <c r="R70" s="450"/>
      <c r="S70" s="450"/>
      <c r="T70" s="450"/>
      <c r="U70" s="450"/>
      <c r="V70" s="450">
        <v>120</v>
      </c>
      <c r="W70" s="450"/>
      <c r="X70" s="450"/>
      <c r="Y70" s="450"/>
      <c r="Z70" s="450"/>
      <c r="AA70" s="450">
        <v>14</v>
      </c>
      <c r="AB70" s="450"/>
      <c r="AC70" s="450"/>
      <c r="AD70" s="450"/>
      <c r="AE70" s="450"/>
      <c r="AF70" s="450">
        <v>14</v>
      </c>
      <c r="AG70" s="450"/>
      <c r="AH70" s="450"/>
      <c r="AI70" s="450"/>
      <c r="AJ70" s="450"/>
      <c r="AK70" s="450" t="s">
        <v>198</v>
      </c>
      <c r="AL70" s="450"/>
      <c r="AM70" s="450"/>
      <c r="AN70" s="450"/>
      <c r="AO70" s="450"/>
      <c r="AP70" s="450" t="s">
        <v>198</v>
      </c>
      <c r="AQ70" s="450"/>
      <c r="AR70" s="450"/>
      <c r="AS70" s="450"/>
      <c r="AT70" s="450"/>
      <c r="AU70" s="450" t="s">
        <v>198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536</v>
      </c>
      <c r="C71" s="420"/>
      <c r="D71" s="420"/>
      <c r="E71" s="420"/>
      <c r="F71" s="420"/>
      <c r="G71" s="420"/>
      <c r="H71" s="420"/>
      <c r="I71" s="420"/>
      <c r="J71" s="420"/>
      <c r="K71" s="420"/>
      <c r="L71" s="420"/>
      <c r="M71" s="420"/>
      <c r="N71" s="420"/>
      <c r="O71" s="420"/>
      <c r="P71" s="432"/>
      <c r="Q71" s="438">
        <v>7</v>
      </c>
      <c r="R71" s="450"/>
      <c r="S71" s="450"/>
      <c r="T71" s="450"/>
      <c r="U71" s="450"/>
      <c r="V71" s="450">
        <v>5</v>
      </c>
      <c r="W71" s="450"/>
      <c r="X71" s="450"/>
      <c r="Y71" s="450"/>
      <c r="Z71" s="450"/>
      <c r="AA71" s="450">
        <v>2</v>
      </c>
      <c r="AB71" s="450"/>
      <c r="AC71" s="450"/>
      <c r="AD71" s="450"/>
      <c r="AE71" s="450"/>
      <c r="AF71" s="450">
        <v>2</v>
      </c>
      <c r="AG71" s="450"/>
      <c r="AH71" s="450"/>
      <c r="AI71" s="450"/>
      <c r="AJ71" s="450"/>
      <c r="AK71" s="450" t="s">
        <v>198</v>
      </c>
      <c r="AL71" s="450"/>
      <c r="AM71" s="450"/>
      <c r="AN71" s="450"/>
      <c r="AO71" s="450"/>
      <c r="AP71" s="450" t="s">
        <v>198</v>
      </c>
      <c r="AQ71" s="450"/>
      <c r="AR71" s="450"/>
      <c r="AS71" s="450"/>
      <c r="AT71" s="450"/>
      <c r="AU71" s="450" t="s">
        <v>198</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216</v>
      </c>
      <c r="C72" s="420"/>
      <c r="D72" s="420"/>
      <c r="E72" s="420"/>
      <c r="F72" s="420"/>
      <c r="G72" s="420"/>
      <c r="H72" s="420"/>
      <c r="I72" s="420"/>
      <c r="J72" s="420"/>
      <c r="K72" s="420"/>
      <c r="L72" s="420"/>
      <c r="M72" s="420"/>
      <c r="N72" s="420"/>
      <c r="O72" s="420"/>
      <c r="P72" s="432"/>
      <c r="Q72" s="438">
        <v>6749</v>
      </c>
      <c r="R72" s="450"/>
      <c r="S72" s="450"/>
      <c r="T72" s="450"/>
      <c r="U72" s="450"/>
      <c r="V72" s="450">
        <v>5729</v>
      </c>
      <c r="W72" s="450"/>
      <c r="X72" s="450"/>
      <c r="Y72" s="450"/>
      <c r="Z72" s="450"/>
      <c r="AA72" s="450">
        <v>1019</v>
      </c>
      <c r="AB72" s="450"/>
      <c r="AC72" s="450"/>
      <c r="AD72" s="450"/>
      <c r="AE72" s="450"/>
      <c r="AF72" s="450">
        <v>1019</v>
      </c>
      <c r="AG72" s="450"/>
      <c r="AH72" s="450"/>
      <c r="AI72" s="450"/>
      <c r="AJ72" s="450"/>
      <c r="AK72" s="450">
        <v>17</v>
      </c>
      <c r="AL72" s="450"/>
      <c r="AM72" s="450"/>
      <c r="AN72" s="450"/>
      <c r="AO72" s="450"/>
      <c r="AP72" s="450" t="s">
        <v>198</v>
      </c>
      <c r="AQ72" s="450"/>
      <c r="AR72" s="450"/>
      <c r="AS72" s="450"/>
      <c r="AT72" s="450"/>
      <c r="AU72" s="450" t="s">
        <v>198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537</v>
      </c>
      <c r="C73" s="420"/>
      <c r="D73" s="420"/>
      <c r="E73" s="420"/>
      <c r="F73" s="420"/>
      <c r="G73" s="420"/>
      <c r="H73" s="420"/>
      <c r="I73" s="420"/>
      <c r="J73" s="420"/>
      <c r="K73" s="420"/>
      <c r="L73" s="420"/>
      <c r="M73" s="420"/>
      <c r="N73" s="420"/>
      <c r="O73" s="420"/>
      <c r="P73" s="432"/>
      <c r="Q73" s="438">
        <v>223</v>
      </c>
      <c r="R73" s="450"/>
      <c r="S73" s="450"/>
      <c r="T73" s="450"/>
      <c r="U73" s="450"/>
      <c r="V73" s="450">
        <v>213</v>
      </c>
      <c r="W73" s="450"/>
      <c r="X73" s="450"/>
      <c r="Y73" s="450"/>
      <c r="Z73" s="450"/>
      <c r="AA73" s="450">
        <v>10</v>
      </c>
      <c r="AB73" s="450"/>
      <c r="AC73" s="450"/>
      <c r="AD73" s="450"/>
      <c r="AE73" s="450"/>
      <c r="AF73" s="450">
        <v>10</v>
      </c>
      <c r="AG73" s="450"/>
      <c r="AH73" s="450"/>
      <c r="AI73" s="450"/>
      <c r="AJ73" s="450"/>
      <c r="AK73" s="450" t="s">
        <v>198</v>
      </c>
      <c r="AL73" s="450"/>
      <c r="AM73" s="450"/>
      <c r="AN73" s="450"/>
      <c r="AO73" s="450"/>
      <c r="AP73" s="450" t="s">
        <v>198</v>
      </c>
      <c r="AQ73" s="450"/>
      <c r="AR73" s="450"/>
      <c r="AS73" s="450"/>
      <c r="AT73" s="450"/>
      <c r="AU73" s="450" t="s">
        <v>198</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476</v>
      </c>
      <c r="C74" s="420"/>
      <c r="D74" s="420"/>
      <c r="E74" s="420"/>
      <c r="F74" s="420"/>
      <c r="G74" s="420"/>
      <c r="H74" s="420"/>
      <c r="I74" s="420"/>
      <c r="J74" s="420"/>
      <c r="K74" s="420"/>
      <c r="L74" s="420"/>
      <c r="M74" s="420"/>
      <c r="N74" s="420"/>
      <c r="O74" s="420"/>
      <c r="P74" s="432"/>
      <c r="Q74" s="438">
        <v>5</v>
      </c>
      <c r="R74" s="450"/>
      <c r="S74" s="450"/>
      <c r="T74" s="450"/>
      <c r="U74" s="450"/>
      <c r="V74" s="450">
        <v>2</v>
      </c>
      <c r="W74" s="450"/>
      <c r="X74" s="450"/>
      <c r="Y74" s="450"/>
      <c r="Z74" s="450"/>
      <c r="AA74" s="450">
        <v>2</v>
      </c>
      <c r="AB74" s="450"/>
      <c r="AC74" s="450"/>
      <c r="AD74" s="450"/>
      <c r="AE74" s="450"/>
      <c r="AF74" s="450">
        <v>2</v>
      </c>
      <c r="AG74" s="450"/>
      <c r="AH74" s="450"/>
      <c r="AI74" s="450"/>
      <c r="AJ74" s="450"/>
      <c r="AK74" s="450">
        <v>0</v>
      </c>
      <c r="AL74" s="450"/>
      <c r="AM74" s="450"/>
      <c r="AN74" s="450"/>
      <c r="AO74" s="450"/>
      <c r="AP74" s="450" t="s">
        <v>198</v>
      </c>
      <c r="AQ74" s="450"/>
      <c r="AR74" s="450"/>
      <c r="AS74" s="450"/>
      <c r="AT74" s="450"/>
      <c r="AU74" s="450" t="s">
        <v>198</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538</v>
      </c>
      <c r="C75" s="420"/>
      <c r="D75" s="420"/>
      <c r="E75" s="420"/>
      <c r="F75" s="420"/>
      <c r="G75" s="420"/>
      <c r="H75" s="420"/>
      <c r="I75" s="420"/>
      <c r="J75" s="420"/>
      <c r="K75" s="420"/>
      <c r="L75" s="420"/>
      <c r="M75" s="420"/>
      <c r="N75" s="420"/>
      <c r="O75" s="420"/>
      <c r="P75" s="432"/>
      <c r="Q75" s="444">
        <v>258</v>
      </c>
      <c r="R75" s="456"/>
      <c r="S75" s="456"/>
      <c r="T75" s="456"/>
      <c r="U75" s="460"/>
      <c r="V75" s="461">
        <v>174</v>
      </c>
      <c r="W75" s="456"/>
      <c r="X75" s="456"/>
      <c r="Y75" s="456"/>
      <c r="Z75" s="460"/>
      <c r="AA75" s="461">
        <v>84</v>
      </c>
      <c r="AB75" s="456"/>
      <c r="AC75" s="456"/>
      <c r="AD75" s="456"/>
      <c r="AE75" s="460"/>
      <c r="AF75" s="461">
        <v>84</v>
      </c>
      <c r="AG75" s="456"/>
      <c r="AH75" s="456"/>
      <c r="AI75" s="456"/>
      <c r="AJ75" s="460"/>
      <c r="AK75" s="461" t="s">
        <v>198</v>
      </c>
      <c r="AL75" s="456"/>
      <c r="AM75" s="456"/>
      <c r="AN75" s="456"/>
      <c r="AO75" s="460"/>
      <c r="AP75" s="461" t="s">
        <v>198</v>
      </c>
      <c r="AQ75" s="456"/>
      <c r="AR75" s="456"/>
      <c r="AS75" s="456"/>
      <c r="AT75" s="460"/>
      <c r="AU75" s="461" t="s">
        <v>198</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539</v>
      </c>
      <c r="C76" s="420"/>
      <c r="D76" s="420"/>
      <c r="E76" s="420"/>
      <c r="F76" s="420"/>
      <c r="G76" s="420"/>
      <c r="H76" s="420"/>
      <c r="I76" s="420"/>
      <c r="J76" s="420"/>
      <c r="K76" s="420"/>
      <c r="L76" s="420"/>
      <c r="M76" s="420"/>
      <c r="N76" s="420"/>
      <c r="O76" s="420"/>
      <c r="P76" s="432"/>
      <c r="Q76" s="444">
        <v>46</v>
      </c>
      <c r="R76" s="456"/>
      <c r="S76" s="456"/>
      <c r="T76" s="456"/>
      <c r="U76" s="460"/>
      <c r="V76" s="461">
        <v>25</v>
      </c>
      <c r="W76" s="456"/>
      <c r="X76" s="456"/>
      <c r="Y76" s="456"/>
      <c r="Z76" s="460"/>
      <c r="AA76" s="461">
        <v>22</v>
      </c>
      <c r="AB76" s="456"/>
      <c r="AC76" s="456"/>
      <c r="AD76" s="456"/>
      <c r="AE76" s="460"/>
      <c r="AF76" s="461">
        <v>22</v>
      </c>
      <c r="AG76" s="456"/>
      <c r="AH76" s="456"/>
      <c r="AI76" s="456"/>
      <c r="AJ76" s="460"/>
      <c r="AK76" s="461" t="s">
        <v>198</v>
      </c>
      <c r="AL76" s="456"/>
      <c r="AM76" s="456"/>
      <c r="AN76" s="456"/>
      <c r="AO76" s="460"/>
      <c r="AP76" s="461" t="s">
        <v>198</v>
      </c>
      <c r="AQ76" s="456"/>
      <c r="AR76" s="456"/>
      <c r="AS76" s="456"/>
      <c r="AT76" s="460"/>
      <c r="AU76" s="461" t="s">
        <v>198</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540</v>
      </c>
      <c r="C77" s="420"/>
      <c r="D77" s="420"/>
      <c r="E77" s="420"/>
      <c r="F77" s="420"/>
      <c r="G77" s="420"/>
      <c r="H77" s="420"/>
      <c r="I77" s="420"/>
      <c r="J77" s="420"/>
      <c r="K77" s="420"/>
      <c r="L77" s="420"/>
      <c r="M77" s="420"/>
      <c r="N77" s="420"/>
      <c r="O77" s="420"/>
      <c r="P77" s="432"/>
      <c r="Q77" s="444">
        <v>247</v>
      </c>
      <c r="R77" s="456"/>
      <c r="S77" s="456"/>
      <c r="T77" s="456"/>
      <c r="U77" s="460"/>
      <c r="V77" s="461">
        <v>243</v>
      </c>
      <c r="W77" s="456"/>
      <c r="X77" s="456"/>
      <c r="Y77" s="456"/>
      <c r="Z77" s="460"/>
      <c r="AA77" s="461">
        <v>4</v>
      </c>
      <c r="AB77" s="456"/>
      <c r="AC77" s="456"/>
      <c r="AD77" s="456"/>
      <c r="AE77" s="460"/>
      <c r="AF77" s="461">
        <v>4</v>
      </c>
      <c r="AG77" s="456"/>
      <c r="AH77" s="456"/>
      <c r="AI77" s="456"/>
      <c r="AJ77" s="460"/>
      <c r="AK77" s="461">
        <v>12</v>
      </c>
      <c r="AL77" s="456"/>
      <c r="AM77" s="456"/>
      <c r="AN77" s="456"/>
      <c r="AO77" s="460"/>
      <c r="AP77" s="461" t="s">
        <v>198</v>
      </c>
      <c r="AQ77" s="456"/>
      <c r="AR77" s="456"/>
      <c r="AS77" s="456"/>
      <c r="AT77" s="460"/>
      <c r="AU77" s="461" t="s">
        <v>198</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541</v>
      </c>
      <c r="C78" s="420"/>
      <c r="D78" s="420"/>
      <c r="E78" s="420"/>
      <c r="F78" s="420"/>
      <c r="G78" s="420"/>
      <c r="H78" s="420"/>
      <c r="I78" s="420"/>
      <c r="J78" s="420"/>
      <c r="K78" s="420"/>
      <c r="L78" s="420"/>
      <c r="M78" s="420"/>
      <c r="N78" s="420"/>
      <c r="O78" s="420"/>
      <c r="P78" s="432"/>
      <c r="Q78" s="438">
        <v>261956</v>
      </c>
      <c r="R78" s="450"/>
      <c r="S78" s="450"/>
      <c r="T78" s="450"/>
      <c r="U78" s="450"/>
      <c r="V78" s="450">
        <v>256155</v>
      </c>
      <c r="W78" s="450"/>
      <c r="X78" s="450"/>
      <c r="Y78" s="450"/>
      <c r="Z78" s="450"/>
      <c r="AA78" s="450">
        <v>5801</v>
      </c>
      <c r="AB78" s="450"/>
      <c r="AC78" s="450"/>
      <c r="AD78" s="450"/>
      <c r="AE78" s="450"/>
      <c r="AF78" s="450">
        <v>5801</v>
      </c>
      <c r="AG78" s="450"/>
      <c r="AH78" s="450"/>
      <c r="AI78" s="450"/>
      <c r="AJ78" s="450"/>
      <c r="AK78" s="450" t="s">
        <v>198</v>
      </c>
      <c r="AL78" s="450"/>
      <c r="AM78" s="450"/>
      <c r="AN78" s="450"/>
      <c r="AO78" s="450"/>
      <c r="AP78" s="450" t="s">
        <v>198</v>
      </c>
      <c r="AQ78" s="450"/>
      <c r="AR78" s="450"/>
      <c r="AS78" s="450"/>
      <c r="AT78" s="450"/>
      <c r="AU78" s="450" t="s">
        <v>198</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t="s">
        <v>542</v>
      </c>
      <c r="C79" s="420"/>
      <c r="D79" s="420"/>
      <c r="E79" s="420"/>
      <c r="F79" s="420"/>
      <c r="G79" s="420"/>
      <c r="H79" s="420"/>
      <c r="I79" s="420"/>
      <c r="J79" s="420"/>
      <c r="K79" s="420"/>
      <c r="L79" s="420"/>
      <c r="M79" s="420"/>
      <c r="N79" s="420"/>
      <c r="O79" s="420"/>
      <c r="P79" s="432"/>
      <c r="Q79" s="438">
        <v>1929</v>
      </c>
      <c r="R79" s="450"/>
      <c r="S79" s="450"/>
      <c r="T79" s="450"/>
      <c r="U79" s="450"/>
      <c r="V79" s="450">
        <v>1836</v>
      </c>
      <c r="W79" s="450"/>
      <c r="X79" s="450"/>
      <c r="Y79" s="450"/>
      <c r="Z79" s="450"/>
      <c r="AA79" s="450">
        <v>92</v>
      </c>
      <c r="AB79" s="450"/>
      <c r="AC79" s="450"/>
      <c r="AD79" s="450"/>
      <c r="AE79" s="450"/>
      <c r="AF79" s="450">
        <v>92</v>
      </c>
      <c r="AG79" s="450"/>
      <c r="AH79" s="450"/>
      <c r="AI79" s="450"/>
      <c r="AJ79" s="450"/>
      <c r="AK79" s="450">
        <v>328</v>
      </c>
      <c r="AL79" s="450"/>
      <c r="AM79" s="450"/>
      <c r="AN79" s="450"/>
      <c r="AO79" s="450"/>
      <c r="AP79" s="450">
        <v>6554</v>
      </c>
      <c r="AQ79" s="450"/>
      <c r="AR79" s="450"/>
      <c r="AS79" s="450"/>
      <c r="AT79" s="450"/>
      <c r="AU79" s="450">
        <v>4</v>
      </c>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t="s">
        <v>0</v>
      </c>
      <c r="C80" s="420"/>
      <c r="D80" s="420"/>
      <c r="E80" s="420"/>
      <c r="F80" s="420"/>
      <c r="G80" s="420"/>
      <c r="H80" s="420"/>
      <c r="I80" s="420"/>
      <c r="J80" s="420"/>
      <c r="K80" s="420"/>
      <c r="L80" s="420"/>
      <c r="M80" s="420"/>
      <c r="N80" s="420"/>
      <c r="O80" s="420"/>
      <c r="P80" s="432"/>
      <c r="Q80" s="438">
        <v>551</v>
      </c>
      <c r="R80" s="450"/>
      <c r="S80" s="450"/>
      <c r="T80" s="450"/>
      <c r="U80" s="450"/>
      <c r="V80" s="450">
        <v>547</v>
      </c>
      <c r="W80" s="450"/>
      <c r="X80" s="450"/>
      <c r="Y80" s="450"/>
      <c r="Z80" s="450"/>
      <c r="AA80" s="450">
        <v>4</v>
      </c>
      <c r="AB80" s="450"/>
      <c r="AC80" s="450"/>
      <c r="AD80" s="450"/>
      <c r="AE80" s="450"/>
      <c r="AF80" s="450">
        <v>4</v>
      </c>
      <c r="AG80" s="450"/>
      <c r="AH80" s="450"/>
      <c r="AI80" s="450"/>
      <c r="AJ80" s="450"/>
      <c r="AK80" s="450" t="s">
        <v>198</v>
      </c>
      <c r="AL80" s="450"/>
      <c r="AM80" s="450"/>
      <c r="AN80" s="450"/>
      <c r="AO80" s="450"/>
      <c r="AP80" s="450" t="s">
        <v>198</v>
      </c>
      <c r="AQ80" s="450"/>
      <c r="AR80" s="450"/>
      <c r="AS80" s="450"/>
      <c r="AT80" s="450"/>
      <c r="AU80" s="450" t="s">
        <v>198</v>
      </c>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254</v>
      </c>
      <c r="B88" s="401" t="s">
        <v>182</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7066</v>
      </c>
      <c r="AG88" s="452"/>
      <c r="AH88" s="452"/>
      <c r="AI88" s="452"/>
      <c r="AJ88" s="452"/>
      <c r="AK88" s="455"/>
      <c r="AL88" s="455"/>
      <c r="AM88" s="455"/>
      <c r="AN88" s="455"/>
      <c r="AO88" s="455"/>
      <c r="AP88" s="452">
        <v>6554</v>
      </c>
      <c r="AQ88" s="452"/>
      <c r="AR88" s="452"/>
      <c r="AS88" s="452"/>
      <c r="AT88" s="452"/>
      <c r="AU88" s="452">
        <v>4</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254</v>
      </c>
      <c r="BR102" s="401" t="s">
        <v>454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50</v>
      </c>
      <c r="CS102" s="604"/>
      <c r="CT102" s="604"/>
      <c r="CU102" s="604"/>
      <c r="CV102" s="697"/>
      <c r="CW102" s="696">
        <v>39</v>
      </c>
      <c r="CX102" s="604"/>
      <c r="CY102" s="604"/>
      <c r="CZ102" s="604"/>
      <c r="DA102" s="697"/>
      <c r="DB102" s="696" t="s">
        <v>198</v>
      </c>
      <c r="DC102" s="604"/>
      <c r="DD102" s="604"/>
      <c r="DE102" s="604"/>
      <c r="DF102" s="697"/>
      <c r="DG102" s="696" t="s">
        <v>198</v>
      </c>
      <c r="DH102" s="604"/>
      <c r="DI102" s="604"/>
      <c r="DJ102" s="604"/>
      <c r="DK102" s="697"/>
      <c r="DL102" s="696" t="s">
        <v>198</v>
      </c>
      <c r="DM102" s="604"/>
      <c r="DN102" s="604"/>
      <c r="DO102" s="604"/>
      <c r="DP102" s="697"/>
      <c r="DQ102" s="696" t="s">
        <v>198</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468</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469</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470</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471</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472</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473</v>
      </c>
      <c r="AB109" s="406"/>
      <c r="AC109" s="406"/>
      <c r="AD109" s="406"/>
      <c r="AE109" s="469"/>
      <c r="AF109" s="480" t="s">
        <v>474</v>
      </c>
      <c r="AG109" s="406"/>
      <c r="AH109" s="406"/>
      <c r="AI109" s="406"/>
      <c r="AJ109" s="469"/>
      <c r="AK109" s="480" t="s">
        <v>186</v>
      </c>
      <c r="AL109" s="406"/>
      <c r="AM109" s="406"/>
      <c r="AN109" s="406"/>
      <c r="AO109" s="469"/>
      <c r="AP109" s="480" t="s">
        <v>477</v>
      </c>
      <c r="AQ109" s="406"/>
      <c r="AR109" s="406"/>
      <c r="AS109" s="406"/>
      <c r="AT109" s="555"/>
      <c r="AU109" s="383" t="s">
        <v>472</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473</v>
      </c>
      <c r="BR109" s="406"/>
      <c r="BS109" s="406"/>
      <c r="BT109" s="406"/>
      <c r="BU109" s="469"/>
      <c r="BV109" s="480" t="s">
        <v>474</v>
      </c>
      <c r="BW109" s="406"/>
      <c r="BX109" s="406"/>
      <c r="BY109" s="406"/>
      <c r="BZ109" s="469"/>
      <c r="CA109" s="480" t="s">
        <v>186</v>
      </c>
      <c r="CB109" s="406"/>
      <c r="CC109" s="406"/>
      <c r="CD109" s="406"/>
      <c r="CE109" s="469"/>
      <c r="CF109" s="655" t="s">
        <v>477</v>
      </c>
      <c r="CG109" s="655"/>
      <c r="CH109" s="655"/>
      <c r="CI109" s="655"/>
      <c r="CJ109" s="655"/>
      <c r="CK109" s="480" t="s">
        <v>95</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473</v>
      </c>
      <c r="DH109" s="406"/>
      <c r="DI109" s="406"/>
      <c r="DJ109" s="406"/>
      <c r="DK109" s="469"/>
      <c r="DL109" s="480" t="s">
        <v>474</v>
      </c>
      <c r="DM109" s="406"/>
      <c r="DN109" s="406"/>
      <c r="DO109" s="406"/>
      <c r="DP109" s="469"/>
      <c r="DQ109" s="480" t="s">
        <v>186</v>
      </c>
      <c r="DR109" s="406"/>
      <c r="DS109" s="406"/>
      <c r="DT109" s="406"/>
      <c r="DU109" s="469"/>
      <c r="DV109" s="480" t="s">
        <v>477</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3079001</v>
      </c>
      <c r="AB110" s="487"/>
      <c r="AC110" s="487"/>
      <c r="AD110" s="487"/>
      <c r="AE110" s="498"/>
      <c r="AF110" s="514">
        <v>3185690</v>
      </c>
      <c r="AG110" s="487"/>
      <c r="AH110" s="487"/>
      <c r="AI110" s="487"/>
      <c r="AJ110" s="498"/>
      <c r="AK110" s="514">
        <v>3201489</v>
      </c>
      <c r="AL110" s="487"/>
      <c r="AM110" s="487"/>
      <c r="AN110" s="487"/>
      <c r="AO110" s="498"/>
      <c r="AP110" s="538">
        <v>25.6</v>
      </c>
      <c r="AQ110" s="546"/>
      <c r="AR110" s="546"/>
      <c r="AS110" s="546"/>
      <c r="AT110" s="556"/>
      <c r="AU110" s="568" t="s">
        <v>121</v>
      </c>
      <c r="AV110" s="577"/>
      <c r="AW110" s="577"/>
      <c r="AX110" s="577"/>
      <c r="AY110" s="577"/>
      <c r="AZ110" s="424" t="s">
        <v>478</v>
      </c>
      <c r="BA110" s="407"/>
      <c r="BB110" s="407"/>
      <c r="BC110" s="407"/>
      <c r="BD110" s="407"/>
      <c r="BE110" s="407"/>
      <c r="BF110" s="407"/>
      <c r="BG110" s="407"/>
      <c r="BH110" s="407"/>
      <c r="BI110" s="407"/>
      <c r="BJ110" s="407"/>
      <c r="BK110" s="407"/>
      <c r="BL110" s="407"/>
      <c r="BM110" s="407"/>
      <c r="BN110" s="407"/>
      <c r="BO110" s="407"/>
      <c r="BP110" s="470"/>
      <c r="BQ110" s="632">
        <v>27556702</v>
      </c>
      <c r="BR110" s="640"/>
      <c r="BS110" s="640"/>
      <c r="BT110" s="640"/>
      <c r="BU110" s="640"/>
      <c r="BV110" s="640">
        <v>26634481</v>
      </c>
      <c r="BW110" s="640"/>
      <c r="BX110" s="640"/>
      <c r="BY110" s="640"/>
      <c r="BZ110" s="640"/>
      <c r="CA110" s="640">
        <v>25459639</v>
      </c>
      <c r="CB110" s="640"/>
      <c r="CC110" s="640"/>
      <c r="CD110" s="640"/>
      <c r="CE110" s="640"/>
      <c r="CF110" s="656">
        <v>203.6</v>
      </c>
      <c r="CG110" s="660"/>
      <c r="CH110" s="660"/>
      <c r="CI110" s="660"/>
      <c r="CJ110" s="660"/>
      <c r="CK110" s="672" t="s">
        <v>392</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198</v>
      </c>
      <c r="DH110" s="640"/>
      <c r="DI110" s="640"/>
      <c r="DJ110" s="640"/>
      <c r="DK110" s="640"/>
      <c r="DL110" s="640" t="s">
        <v>198</v>
      </c>
      <c r="DM110" s="640"/>
      <c r="DN110" s="640"/>
      <c r="DO110" s="640"/>
      <c r="DP110" s="640"/>
      <c r="DQ110" s="640" t="s">
        <v>198</v>
      </c>
      <c r="DR110" s="640"/>
      <c r="DS110" s="640"/>
      <c r="DT110" s="640"/>
      <c r="DU110" s="640"/>
      <c r="DV110" s="712" t="s">
        <v>198</v>
      </c>
      <c r="DW110" s="712"/>
      <c r="DX110" s="712"/>
      <c r="DY110" s="712"/>
      <c r="DZ110" s="721"/>
    </row>
    <row r="111" spans="1:131" s="365" customFormat="1" ht="26.25" customHeight="1">
      <c r="A111" s="385" t="s">
        <v>458</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479</v>
      </c>
      <c r="BA111" s="378"/>
      <c r="BB111" s="378"/>
      <c r="BC111" s="378"/>
      <c r="BD111" s="378"/>
      <c r="BE111" s="378"/>
      <c r="BF111" s="378"/>
      <c r="BG111" s="378"/>
      <c r="BH111" s="378"/>
      <c r="BI111" s="378"/>
      <c r="BJ111" s="378"/>
      <c r="BK111" s="378"/>
      <c r="BL111" s="378"/>
      <c r="BM111" s="378"/>
      <c r="BN111" s="378"/>
      <c r="BO111" s="378"/>
      <c r="BP111" s="472"/>
      <c r="BQ111" s="633">
        <v>355552</v>
      </c>
      <c r="BR111" s="641"/>
      <c r="BS111" s="641"/>
      <c r="BT111" s="641"/>
      <c r="BU111" s="641"/>
      <c r="BV111" s="641">
        <v>290552</v>
      </c>
      <c r="BW111" s="641"/>
      <c r="BX111" s="641"/>
      <c r="BY111" s="641"/>
      <c r="BZ111" s="641"/>
      <c r="CA111" s="641">
        <v>195452</v>
      </c>
      <c r="CB111" s="641"/>
      <c r="CC111" s="641"/>
      <c r="CD111" s="641"/>
      <c r="CE111" s="641"/>
      <c r="CF111" s="657">
        <v>1.6</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151</v>
      </c>
      <c r="B112" s="409"/>
      <c r="C112" s="378" t="s">
        <v>480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272</v>
      </c>
      <c r="BA112" s="378"/>
      <c r="BB112" s="378"/>
      <c r="BC112" s="378"/>
      <c r="BD112" s="378"/>
      <c r="BE112" s="378"/>
      <c r="BF112" s="378"/>
      <c r="BG112" s="378"/>
      <c r="BH112" s="378"/>
      <c r="BI112" s="378"/>
      <c r="BJ112" s="378"/>
      <c r="BK112" s="378"/>
      <c r="BL112" s="378"/>
      <c r="BM112" s="378"/>
      <c r="BN112" s="378"/>
      <c r="BO112" s="378"/>
      <c r="BP112" s="472"/>
      <c r="BQ112" s="633">
        <v>4533225</v>
      </c>
      <c r="BR112" s="641"/>
      <c r="BS112" s="641"/>
      <c r="BT112" s="641"/>
      <c r="BU112" s="641"/>
      <c r="BV112" s="641">
        <v>4244440</v>
      </c>
      <c r="BW112" s="641"/>
      <c r="BX112" s="641"/>
      <c r="BY112" s="641"/>
      <c r="BZ112" s="641"/>
      <c r="CA112" s="641">
        <v>3768684</v>
      </c>
      <c r="CB112" s="641"/>
      <c r="CC112" s="641"/>
      <c r="CD112" s="641"/>
      <c r="CE112" s="641"/>
      <c r="CF112" s="657">
        <v>30.1</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482</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765844</v>
      </c>
      <c r="AB113" s="446"/>
      <c r="AC113" s="446"/>
      <c r="AD113" s="446"/>
      <c r="AE113" s="499"/>
      <c r="AF113" s="515">
        <v>696984</v>
      </c>
      <c r="AG113" s="446"/>
      <c r="AH113" s="446"/>
      <c r="AI113" s="446"/>
      <c r="AJ113" s="499"/>
      <c r="AK113" s="515">
        <v>588154</v>
      </c>
      <c r="AL113" s="446"/>
      <c r="AM113" s="446"/>
      <c r="AN113" s="446"/>
      <c r="AO113" s="499"/>
      <c r="AP113" s="539">
        <v>4.7</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v>26039</v>
      </c>
      <c r="BR113" s="641"/>
      <c r="BS113" s="641"/>
      <c r="BT113" s="641"/>
      <c r="BU113" s="641"/>
      <c r="BV113" s="641">
        <v>13125</v>
      </c>
      <c r="BW113" s="641"/>
      <c r="BX113" s="641"/>
      <c r="BY113" s="641"/>
      <c r="BZ113" s="641"/>
      <c r="CA113" s="641">
        <v>3936</v>
      </c>
      <c r="CB113" s="641"/>
      <c r="CC113" s="641"/>
      <c r="CD113" s="641"/>
      <c r="CE113" s="641"/>
      <c r="CF113" s="657">
        <v>0</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484</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2029</v>
      </c>
      <c r="AB114" s="446"/>
      <c r="AC114" s="446"/>
      <c r="AD114" s="446"/>
      <c r="AE114" s="499"/>
      <c r="AF114" s="515">
        <v>2029</v>
      </c>
      <c r="AG114" s="446"/>
      <c r="AH114" s="446"/>
      <c r="AI114" s="446"/>
      <c r="AJ114" s="499"/>
      <c r="AK114" s="515">
        <v>960</v>
      </c>
      <c r="AL114" s="446"/>
      <c r="AM114" s="446"/>
      <c r="AN114" s="446"/>
      <c r="AO114" s="499"/>
      <c r="AP114" s="539">
        <v>0</v>
      </c>
      <c r="AQ114" s="547"/>
      <c r="AR114" s="547"/>
      <c r="AS114" s="547"/>
      <c r="AT114" s="557"/>
      <c r="AU114" s="569"/>
      <c r="AV114" s="578"/>
      <c r="AW114" s="578"/>
      <c r="AX114" s="578"/>
      <c r="AY114" s="578"/>
      <c r="AZ114" s="425" t="s">
        <v>485</v>
      </c>
      <c r="BA114" s="378"/>
      <c r="BB114" s="378"/>
      <c r="BC114" s="378"/>
      <c r="BD114" s="378"/>
      <c r="BE114" s="378"/>
      <c r="BF114" s="378"/>
      <c r="BG114" s="378"/>
      <c r="BH114" s="378"/>
      <c r="BI114" s="378"/>
      <c r="BJ114" s="378"/>
      <c r="BK114" s="378"/>
      <c r="BL114" s="378"/>
      <c r="BM114" s="378"/>
      <c r="BN114" s="378"/>
      <c r="BO114" s="378"/>
      <c r="BP114" s="472"/>
      <c r="BQ114" s="633">
        <v>1555109</v>
      </c>
      <c r="BR114" s="641"/>
      <c r="BS114" s="641"/>
      <c r="BT114" s="641"/>
      <c r="BU114" s="641"/>
      <c r="BV114" s="641">
        <v>1518018</v>
      </c>
      <c r="BW114" s="641"/>
      <c r="BX114" s="641"/>
      <c r="BY114" s="641"/>
      <c r="BZ114" s="641"/>
      <c r="CA114" s="641">
        <v>1484914</v>
      </c>
      <c r="CB114" s="641"/>
      <c r="CC114" s="641"/>
      <c r="CD114" s="641"/>
      <c r="CE114" s="641"/>
      <c r="CF114" s="657">
        <v>11.9</v>
      </c>
      <c r="CG114" s="661"/>
      <c r="CH114" s="661"/>
      <c r="CI114" s="661"/>
      <c r="CJ114" s="661"/>
      <c r="CK114" s="673"/>
      <c r="CL114" s="413"/>
      <c r="CM114" s="425" t="s">
        <v>486</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382</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198</v>
      </c>
      <c r="AB115" s="446"/>
      <c r="AC115" s="446"/>
      <c r="AD115" s="446"/>
      <c r="AE115" s="499"/>
      <c r="AF115" s="515" t="s">
        <v>198</v>
      </c>
      <c r="AG115" s="446"/>
      <c r="AH115" s="446"/>
      <c r="AI115" s="446"/>
      <c r="AJ115" s="499"/>
      <c r="AK115" s="515" t="s">
        <v>198</v>
      </c>
      <c r="AL115" s="446"/>
      <c r="AM115" s="446"/>
      <c r="AN115" s="446"/>
      <c r="AO115" s="499"/>
      <c r="AP115" s="539" t="s">
        <v>198</v>
      </c>
      <c r="AQ115" s="547"/>
      <c r="AR115" s="547"/>
      <c r="AS115" s="547"/>
      <c r="AT115" s="557"/>
      <c r="AU115" s="569"/>
      <c r="AV115" s="578"/>
      <c r="AW115" s="578"/>
      <c r="AX115" s="578"/>
      <c r="AY115" s="578"/>
      <c r="AZ115" s="425" t="s">
        <v>353</v>
      </c>
      <c r="BA115" s="378"/>
      <c r="BB115" s="378"/>
      <c r="BC115" s="378"/>
      <c r="BD115" s="378"/>
      <c r="BE115" s="378"/>
      <c r="BF115" s="378"/>
      <c r="BG115" s="378"/>
      <c r="BH115" s="378"/>
      <c r="BI115" s="378"/>
      <c r="BJ115" s="378"/>
      <c r="BK115" s="378"/>
      <c r="BL115" s="378"/>
      <c r="BM115" s="378"/>
      <c r="BN115" s="378"/>
      <c r="BO115" s="378"/>
      <c r="BP115" s="472"/>
      <c r="BQ115" s="633" t="s">
        <v>198</v>
      </c>
      <c r="BR115" s="641"/>
      <c r="BS115" s="641"/>
      <c r="BT115" s="641"/>
      <c r="BU115" s="641"/>
      <c r="BV115" s="641" t="s">
        <v>198</v>
      </c>
      <c r="BW115" s="641"/>
      <c r="BX115" s="641"/>
      <c r="BY115" s="641"/>
      <c r="BZ115" s="641"/>
      <c r="CA115" s="641" t="s">
        <v>198</v>
      </c>
      <c r="CB115" s="641"/>
      <c r="CC115" s="641"/>
      <c r="CD115" s="641"/>
      <c r="CE115" s="641"/>
      <c r="CF115" s="657" t="s">
        <v>198</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355552</v>
      </c>
      <c r="DH115" s="446"/>
      <c r="DI115" s="446"/>
      <c r="DJ115" s="446"/>
      <c r="DK115" s="499"/>
      <c r="DL115" s="515">
        <v>290552</v>
      </c>
      <c r="DM115" s="446"/>
      <c r="DN115" s="446"/>
      <c r="DO115" s="446"/>
      <c r="DP115" s="499"/>
      <c r="DQ115" s="515">
        <v>195452</v>
      </c>
      <c r="DR115" s="446"/>
      <c r="DS115" s="446"/>
      <c r="DT115" s="446"/>
      <c r="DU115" s="499"/>
      <c r="DV115" s="539">
        <v>1.6</v>
      </c>
      <c r="DW115" s="547"/>
      <c r="DX115" s="547"/>
      <c r="DY115" s="547"/>
      <c r="DZ115" s="557"/>
    </row>
    <row r="116" spans="1:130" s="365" customFormat="1" ht="26.25" customHeight="1">
      <c r="A116" s="388"/>
      <c r="B116" s="411"/>
      <c r="C116" s="423" t="s">
        <v>2</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198</v>
      </c>
      <c r="AB116" s="446"/>
      <c r="AC116" s="446"/>
      <c r="AD116" s="446"/>
      <c r="AE116" s="499"/>
      <c r="AF116" s="515" t="s">
        <v>198</v>
      </c>
      <c r="AG116" s="446"/>
      <c r="AH116" s="446"/>
      <c r="AI116" s="446"/>
      <c r="AJ116" s="499"/>
      <c r="AK116" s="515" t="s">
        <v>198</v>
      </c>
      <c r="AL116" s="446"/>
      <c r="AM116" s="446"/>
      <c r="AN116" s="446"/>
      <c r="AO116" s="499"/>
      <c r="AP116" s="539" t="s">
        <v>198</v>
      </c>
      <c r="AQ116" s="547"/>
      <c r="AR116" s="547"/>
      <c r="AS116" s="547"/>
      <c r="AT116" s="557"/>
      <c r="AU116" s="569"/>
      <c r="AV116" s="578"/>
      <c r="AW116" s="578"/>
      <c r="AX116" s="578"/>
      <c r="AY116" s="578"/>
      <c r="AZ116" s="602" t="s">
        <v>225</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13</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3846874</v>
      </c>
      <c r="AB117" s="488"/>
      <c r="AC117" s="488"/>
      <c r="AD117" s="488"/>
      <c r="AE117" s="500"/>
      <c r="AF117" s="516">
        <v>3884703</v>
      </c>
      <c r="AG117" s="488"/>
      <c r="AH117" s="488"/>
      <c r="AI117" s="488"/>
      <c r="AJ117" s="500"/>
      <c r="AK117" s="516">
        <v>3790603</v>
      </c>
      <c r="AL117" s="488"/>
      <c r="AM117" s="488"/>
      <c r="AN117" s="488"/>
      <c r="AO117" s="500"/>
      <c r="AP117" s="540"/>
      <c r="AQ117" s="548"/>
      <c r="AR117" s="548"/>
      <c r="AS117" s="548"/>
      <c r="AT117" s="558"/>
      <c r="AU117" s="569"/>
      <c r="AV117" s="578"/>
      <c r="AW117" s="578"/>
      <c r="AX117" s="578"/>
      <c r="AY117" s="578"/>
      <c r="AZ117" s="426" t="s">
        <v>487</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95</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473</v>
      </c>
      <c r="AB118" s="406"/>
      <c r="AC118" s="406"/>
      <c r="AD118" s="406"/>
      <c r="AE118" s="469"/>
      <c r="AF118" s="480" t="s">
        <v>474</v>
      </c>
      <c r="AG118" s="406"/>
      <c r="AH118" s="406"/>
      <c r="AI118" s="406"/>
      <c r="AJ118" s="469"/>
      <c r="AK118" s="480" t="s">
        <v>186</v>
      </c>
      <c r="AL118" s="406"/>
      <c r="AM118" s="406"/>
      <c r="AN118" s="406"/>
      <c r="AO118" s="469"/>
      <c r="AP118" s="480" t="s">
        <v>477</v>
      </c>
      <c r="AQ118" s="406"/>
      <c r="AR118" s="406"/>
      <c r="AS118" s="406"/>
      <c r="AT118" s="555"/>
      <c r="AU118" s="569"/>
      <c r="AV118" s="578"/>
      <c r="AW118" s="578"/>
      <c r="AX118" s="578"/>
      <c r="AY118" s="578"/>
      <c r="AZ118" s="427" t="s">
        <v>488</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489</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392</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276</v>
      </c>
      <c r="BA119" s="603"/>
      <c r="BB119" s="603"/>
      <c r="BC119" s="603"/>
      <c r="BD119" s="603"/>
      <c r="BE119" s="603"/>
      <c r="BF119" s="603"/>
      <c r="BG119" s="603"/>
      <c r="BH119" s="603"/>
      <c r="BI119" s="603"/>
      <c r="BJ119" s="603"/>
      <c r="BK119" s="603"/>
      <c r="BL119" s="603"/>
      <c r="BM119" s="603"/>
      <c r="BN119" s="603"/>
      <c r="BO119" s="468" t="s">
        <v>165</v>
      </c>
      <c r="BP119" s="629"/>
      <c r="BQ119" s="634">
        <v>34026627</v>
      </c>
      <c r="BR119" s="642"/>
      <c r="BS119" s="642"/>
      <c r="BT119" s="642"/>
      <c r="BU119" s="642"/>
      <c r="BV119" s="642">
        <v>32700616</v>
      </c>
      <c r="BW119" s="642"/>
      <c r="BX119" s="642"/>
      <c r="BY119" s="642"/>
      <c r="BZ119" s="642"/>
      <c r="CA119" s="642">
        <v>30912625</v>
      </c>
      <c r="CB119" s="642"/>
      <c r="CC119" s="642"/>
      <c r="CD119" s="642"/>
      <c r="CE119" s="642"/>
      <c r="CF119" s="544"/>
      <c r="CG119" s="552"/>
      <c r="CH119" s="552"/>
      <c r="CI119" s="552"/>
      <c r="CJ119" s="669"/>
      <c r="CK119" s="674"/>
      <c r="CL119" s="414"/>
      <c r="CM119" s="427" t="s">
        <v>490</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198</v>
      </c>
      <c r="DH119" s="489"/>
      <c r="DI119" s="489"/>
      <c r="DJ119" s="489"/>
      <c r="DK119" s="501"/>
      <c r="DL119" s="517" t="s">
        <v>198</v>
      </c>
      <c r="DM119" s="489"/>
      <c r="DN119" s="489"/>
      <c r="DO119" s="489"/>
      <c r="DP119" s="501"/>
      <c r="DQ119" s="517" t="s">
        <v>198</v>
      </c>
      <c r="DR119" s="489"/>
      <c r="DS119" s="489"/>
      <c r="DT119" s="489"/>
      <c r="DU119" s="501"/>
      <c r="DV119" s="714" t="s">
        <v>198</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481</v>
      </c>
      <c r="AV120" s="580"/>
      <c r="AW120" s="580"/>
      <c r="AX120" s="580"/>
      <c r="AY120" s="591"/>
      <c r="AZ120" s="424" t="s">
        <v>214</v>
      </c>
      <c r="BA120" s="407"/>
      <c r="BB120" s="407"/>
      <c r="BC120" s="407"/>
      <c r="BD120" s="407"/>
      <c r="BE120" s="407"/>
      <c r="BF120" s="407"/>
      <c r="BG120" s="407"/>
      <c r="BH120" s="407"/>
      <c r="BI120" s="407"/>
      <c r="BJ120" s="407"/>
      <c r="BK120" s="407"/>
      <c r="BL120" s="407"/>
      <c r="BM120" s="407"/>
      <c r="BN120" s="407"/>
      <c r="BO120" s="407"/>
      <c r="BP120" s="470"/>
      <c r="BQ120" s="632">
        <v>8898550</v>
      </c>
      <c r="BR120" s="640"/>
      <c r="BS120" s="640"/>
      <c r="BT120" s="640"/>
      <c r="BU120" s="640"/>
      <c r="BV120" s="640">
        <v>8923163</v>
      </c>
      <c r="BW120" s="640"/>
      <c r="BX120" s="640"/>
      <c r="BY120" s="640"/>
      <c r="BZ120" s="640"/>
      <c r="CA120" s="640">
        <v>8201153</v>
      </c>
      <c r="CB120" s="640"/>
      <c r="CC120" s="640"/>
      <c r="CD120" s="640"/>
      <c r="CE120" s="640"/>
      <c r="CF120" s="656">
        <v>65.599999999999994</v>
      </c>
      <c r="CG120" s="660"/>
      <c r="CH120" s="660"/>
      <c r="CI120" s="660"/>
      <c r="CJ120" s="660"/>
      <c r="CK120" s="675" t="s">
        <v>273</v>
      </c>
      <c r="CL120" s="685"/>
      <c r="CM120" s="685"/>
      <c r="CN120" s="685"/>
      <c r="CO120" s="688"/>
      <c r="CP120" s="692" t="s">
        <v>357</v>
      </c>
      <c r="CQ120" s="695"/>
      <c r="CR120" s="695"/>
      <c r="CS120" s="695"/>
      <c r="CT120" s="695"/>
      <c r="CU120" s="695"/>
      <c r="CV120" s="695"/>
      <c r="CW120" s="695"/>
      <c r="CX120" s="695"/>
      <c r="CY120" s="695"/>
      <c r="CZ120" s="695"/>
      <c r="DA120" s="695"/>
      <c r="DB120" s="695"/>
      <c r="DC120" s="695"/>
      <c r="DD120" s="695"/>
      <c r="DE120" s="695"/>
      <c r="DF120" s="698"/>
      <c r="DG120" s="632">
        <v>3901177</v>
      </c>
      <c r="DH120" s="640"/>
      <c r="DI120" s="640"/>
      <c r="DJ120" s="640"/>
      <c r="DK120" s="640"/>
      <c r="DL120" s="640">
        <v>3451875</v>
      </c>
      <c r="DM120" s="640"/>
      <c r="DN120" s="640"/>
      <c r="DO120" s="640"/>
      <c r="DP120" s="640"/>
      <c r="DQ120" s="640">
        <v>2902384</v>
      </c>
      <c r="DR120" s="640"/>
      <c r="DS120" s="640"/>
      <c r="DT120" s="640"/>
      <c r="DU120" s="640"/>
      <c r="DV120" s="712">
        <v>23.2</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475</v>
      </c>
      <c r="BA121" s="378"/>
      <c r="BB121" s="378"/>
      <c r="BC121" s="378"/>
      <c r="BD121" s="378"/>
      <c r="BE121" s="378"/>
      <c r="BF121" s="378"/>
      <c r="BG121" s="378"/>
      <c r="BH121" s="378"/>
      <c r="BI121" s="378"/>
      <c r="BJ121" s="378"/>
      <c r="BK121" s="378"/>
      <c r="BL121" s="378"/>
      <c r="BM121" s="378"/>
      <c r="BN121" s="378"/>
      <c r="BO121" s="378"/>
      <c r="BP121" s="472"/>
      <c r="BQ121" s="633">
        <v>31863</v>
      </c>
      <c r="BR121" s="641"/>
      <c r="BS121" s="641"/>
      <c r="BT121" s="641"/>
      <c r="BU121" s="641"/>
      <c r="BV121" s="641">
        <v>29589</v>
      </c>
      <c r="BW121" s="641"/>
      <c r="BX121" s="641"/>
      <c r="BY121" s="641"/>
      <c r="BZ121" s="641"/>
      <c r="CA121" s="641">
        <v>27315</v>
      </c>
      <c r="CB121" s="641"/>
      <c r="CC121" s="641"/>
      <c r="CD121" s="641"/>
      <c r="CE121" s="641"/>
      <c r="CF121" s="657">
        <v>0.2</v>
      </c>
      <c r="CG121" s="661"/>
      <c r="CH121" s="661"/>
      <c r="CI121" s="661"/>
      <c r="CJ121" s="661"/>
      <c r="CK121" s="676"/>
      <c r="CL121" s="686"/>
      <c r="CM121" s="686"/>
      <c r="CN121" s="686"/>
      <c r="CO121" s="689"/>
      <c r="CP121" s="693" t="s">
        <v>464</v>
      </c>
      <c r="CQ121" s="403"/>
      <c r="CR121" s="403"/>
      <c r="CS121" s="403"/>
      <c r="CT121" s="403"/>
      <c r="CU121" s="403"/>
      <c r="CV121" s="403"/>
      <c r="CW121" s="403"/>
      <c r="CX121" s="403"/>
      <c r="CY121" s="403"/>
      <c r="CZ121" s="403"/>
      <c r="DA121" s="403"/>
      <c r="DB121" s="403"/>
      <c r="DC121" s="403"/>
      <c r="DD121" s="403"/>
      <c r="DE121" s="403"/>
      <c r="DF121" s="699"/>
      <c r="DG121" s="633">
        <v>632048</v>
      </c>
      <c r="DH121" s="641"/>
      <c r="DI121" s="641"/>
      <c r="DJ121" s="641"/>
      <c r="DK121" s="641"/>
      <c r="DL121" s="641">
        <v>792565</v>
      </c>
      <c r="DM121" s="641"/>
      <c r="DN121" s="641"/>
      <c r="DO121" s="641"/>
      <c r="DP121" s="641"/>
      <c r="DQ121" s="641">
        <v>866300</v>
      </c>
      <c r="DR121" s="641"/>
      <c r="DS121" s="641"/>
      <c r="DT121" s="641"/>
      <c r="DU121" s="641"/>
      <c r="DV121" s="713">
        <v>6.9</v>
      </c>
      <c r="DW121" s="713"/>
      <c r="DX121" s="713"/>
      <c r="DY121" s="713"/>
      <c r="DZ121" s="722"/>
    </row>
    <row r="122" spans="1:130" s="365" customFormat="1" ht="26.25" customHeight="1">
      <c r="A122" s="390"/>
      <c r="B122" s="413"/>
      <c r="C122" s="425" t="s">
        <v>486</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305</v>
      </c>
      <c r="BA122" s="423"/>
      <c r="BB122" s="423"/>
      <c r="BC122" s="423"/>
      <c r="BD122" s="423"/>
      <c r="BE122" s="423"/>
      <c r="BF122" s="423"/>
      <c r="BG122" s="423"/>
      <c r="BH122" s="423"/>
      <c r="BI122" s="423"/>
      <c r="BJ122" s="423"/>
      <c r="BK122" s="423"/>
      <c r="BL122" s="423"/>
      <c r="BM122" s="423"/>
      <c r="BN122" s="423"/>
      <c r="BO122" s="423"/>
      <c r="BP122" s="473"/>
      <c r="BQ122" s="634">
        <v>24820517</v>
      </c>
      <c r="BR122" s="642"/>
      <c r="BS122" s="642"/>
      <c r="BT122" s="642"/>
      <c r="BU122" s="642"/>
      <c r="BV122" s="642">
        <v>23651722</v>
      </c>
      <c r="BW122" s="642"/>
      <c r="BX122" s="642"/>
      <c r="BY122" s="642"/>
      <c r="BZ122" s="642"/>
      <c r="CA122" s="642">
        <v>22214713</v>
      </c>
      <c r="CB122" s="642"/>
      <c r="CC122" s="642"/>
      <c r="CD122" s="642"/>
      <c r="CE122" s="642"/>
      <c r="CF122" s="658">
        <v>177.7</v>
      </c>
      <c r="CG122" s="662"/>
      <c r="CH122" s="662"/>
      <c r="CI122" s="662"/>
      <c r="CJ122" s="662"/>
      <c r="CK122" s="676"/>
      <c r="CL122" s="686"/>
      <c r="CM122" s="686"/>
      <c r="CN122" s="686"/>
      <c r="CO122" s="689"/>
      <c r="CP122" s="693" t="s">
        <v>24</v>
      </c>
      <c r="CQ122" s="403"/>
      <c r="CR122" s="403"/>
      <c r="CS122" s="403"/>
      <c r="CT122" s="403"/>
      <c r="CU122" s="403"/>
      <c r="CV122" s="403"/>
      <c r="CW122" s="403"/>
      <c r="CX122" s="403"/>
      <c r="CY122" s="403"/>
      <c r="CZ122" s="403"/>
      <c r="DA122" s="403"/>
      <c r="DB122" s="403"/>
      <c r="DC122" s="403"/>
      <c r="DD122" s="403"/>
      <c r="DE122" s="403"/>
      <c r="DF122" s="699"/>
      <c r="DG122" s="633" t="s">
        <v>198</v>
      </c>
      <c r="DH122" s="641"/>
      <c r="DI122" s="641"/>
      <c r="DJ122" s="641"/>
      <c r="DK122" s="641"/>
      <c r="DL122" s="641" t="s">
        <v>198</v>
      </c>
      <c r="DM122" s="641"/>
      <c r="DN122" s="641"/>
      <c r="DO122" s="641"/>
      <c r="DP122" s="641"/>
      <c r="DQ122" s="641" t="s">
        <v>198</v>
      </c>
      <c r="DR122" s="641"/>
      <c r="DS122" s="641"/>
      <c r="DT122" s="641"/>
      <c r="DU122" s="641"/>
      <c r="DV122" s="713" t="s">
        <v>198</v>
      </c>
      <c r="DW122" s="713"/>
      <c r="DX122" s="713"/>
      <c r="DY122" s="713"/>
      <c r="DZ122" s="722"/>
    </row>
    <row r="123" spans="1:130" s="365" customFormat="1" ht="26.25" customHeight="1">
      <c r="A123" s="390"/>
      <c r="B123" s="413"/>
      <c r="C123" s="425" t="s">
        <v>13</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276</v>
      </c>
      <c r="BA123" s="603"/>
      <c r="BB123" s="603"/>
      <c r="BC123" s="603"/>
      <c r="BD123" s="603"/>
      <c r="BE123" s="603"/>
      <c r="BF123" s="603"/>
      <c r="BG123" s="603"/>
      <c r="BH123" s="603"/>
      <c r="BI123" s="603"/>
      <c r="BJ123" s="603"/>
      <c r="BK123" s="603"/>
      <c r="BL123" s="603"/>
      <c r="BM123" s="603"/>
      <c r="BN123" s="603"/>
      <c r="BO123" s="468" t="s">
        <v>491</v>
      </c>
      <c r="BP123" s="629"/>
      <c r="BQ123" s="635">
        <v>33750930</v>
      </c>
      <c r="BR123" s="643"/>
      <c r="BS123" s="643"/>
      <c r="BT123" s="643"/>
      <c r="BU123" s="643"/>
      <c r="BV123" s="643">
        <v>32604474</v>
      </c>
      <c r="BW123" s="643"/>
      <c r="BX123" s="643"/>
      <c r="BY123" s="643"/>
      <c r="BZ123" s="643"/>
      <c r="CA123" s="643">
        <v>30443181</v>
      </c>
      <c r="CB123" s="643"/>
      <c r="CC123" s="643"/>
      <c r="CD123" s="643"/>
      <c r="CE123" s="643"/>
      <c r="CF123" s="544"/>
      <c r="CG123" s="552"/>
      <c r="CH123" s="552"/>
      <c r="CI123" s="552"/>
      <c r="CJ123" s="669"/>
      <c r="CK123" s="676"/>
      <c r="CL123" s="686"/>
      <c r="CM123" s="686"/>
      <c r="CN123" s="686"/>
      <c r="CO123" s="689"/>
      <c r="CP123" s="693" t="s">
        <v>227</v>
      </c>
      <c r="CQ123" s="403"/>
      <c r="CR123" s="403"/>
      <c r="CS123" s="403"/>
      <c r="CT123" s="403"/>
      <c r="CU123" s="403"/>
      <c r="CV123" s="403"/>
      <c r="CW123" s="403"/>
      <c r="CX123" s="403"/>
      <c r="CY123" s="403"/>
      <c r="CZ123" s="403"/>
      <c r="DA123" s="403"/>
      <c r="DB123" s="403"/>
      <c r="DC123" s="403"/>
      <c r="DD123" s="403"/>
      <c r="DE123" s="403"/>
      <c r="DF123" s="699"/>
      <c r="DG123" s="482" t="s">
        <v>198</v>
      </c>
      <c r="DH123" s="446"/>
      <c r="DI123" s="446"/>
      <c r="DJ123" s="446"/>
      <c r="DK123" s="499"/>
      <c r="DL123" s="515" t="s">
        <v>198</v>
      </c>
      <c r="DM123" s="446"/>
      <c r="DN123" s="446"/>
      <c r="DO123" s="446"/>
      <c r="DP123" s="499"/>
      <c r="DQ123" s="515" t="s">
        <v>198</v>
      </c>
      <c r="DR123" s="446"/>
      <c r="DS123" s="446"/>
      <c r="DT123" s="446"/>
      <c r="DU123" s="499"/>
      <c r="DV123" s="539" t="s">
        <v>198</v>
      </c>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492</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2.2999999999999998</v>
      </c>
      <c r="BR124" s="644"/>
      <c r="BS124" s="644"/>
      <c r="BT124" s="644"/>
      <c r="BU124" s="644"/>
      <c r="BV124" s="644">
        <v>0.8</v>
      </c>
      <c r="BW124" s="644"/>
      <c r="BX124" s="644"/>
      <c r="BY124" s="644"/>
      <c r="BZ124" s="644"/>
      <c r="CA124" s="644">
        <v>3.7</v>
      </c>
      <c r="CB124" s="644"/>
      <c r="CC124" s="644"/>
      <c r="CD124" s="644"/>
      <c r="CE124" s="644"/>
      <c r="CF124" s="545"/>
      <c r="CG124" s="553"/>
      <c r="CH124" s="553"/>
      <c r="CI124" s="553"/>
      <c r="CJ124" s="670"/>
      <c r="CK124" s="677"/>
      <c r="CL124" s="677"/>
      <c r="CM124" s="677"/>
      <c r="CN124" s="677"/>
      <c r="CO124" s="690"/>
      <c r="CP124" s="693" t="s">
        <v>493</v>
      </c>
      <c r="CQ124" s="403"/>
      <c r="CR124" s="403"/>
      <c r="CS124" s="403"/>
      <c r="CT124" s="403"/>
      <c r="CU124" s="403"/>
      <c r="CV124" s="403"/>
      <c r="CW124" s="403"/>
      <c r="CX124" s="403"/>
      <c r="CY124" s="403"/>
      <c r="CZ124" s="403"/>
      <c r="DA124" s="403"/>
      <c r="DB124" s="403"/>
      <c r="DC124" s="403"/>
      <c r="DD124" s="403"/>
      <c r="DE124" s="403"/>
      <c r="DF124" s="699"/>
      <c r="DG124" s="484" t="s">
        <v>198</v>
      </c>
      <c r="DH124" s="489"/>
      <c r="DI124" s="489"/>
      <c r="DJ124" s="489"/>
      <c r="DK124" s="501"/>
      <c r="DL124" s="517" t="s">
        <v>198</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489</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494</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490</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t="s">
        <v>198</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198</v>
      </c>
      <c r="DH126" s="641"/>
      <c r="DI126" s="641"/>
      <c r="DJ126" s="641"/>
      <c r="DK126" s="641"/>
      <c r="DL126" s="641" t="s">
        <v>198</v>
      </c>
      <c r="DM126" s="641"/>
      <c r="DN126" s="641"/>
      <c r="DO126" s="641"/>
      <c r="DP126" s="641"/>
      <c r="DQ126" s="641" t="s">
        <v>198</v>
      </c>
      <c r="DR126" s="641"/>
      <c r="DS126" s="641"/>
      <c r="DT126" s="641"/>
      <c r="DU126" s="641"/>
      <c r="DV126" s="713" t="s">
        <v>198</v>
      </c>
      <c r="DW126" s="713"/>
      <c r="DX126" s="713"/>
      <c r="DY126" s="713"/>
      <c r="DZ126" s="722"/>
    </row>
    <row r="127" spans="1:130" s="365" customFormat="1" ht="26.25" customHeight="1">
      <c r="A127" s="391"/>
      <c r="B127" s="414"/>
      <c r="C127" s="427" t="s">
        <v>76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198</v>
      </c>
      <c r="AB127" s="446"/>
      <c r="AC127" s="446"/>
      <c r="AD127" s="446"/>
      <c r="AE127" s="499"/>
      <c r="AF127" s="515" t="s">
        <v>198</v>
      </c>
      <c r="AG127" s="446"/>
      <c r="AH127" s="446"/>
      <c r="AI127" s="446"/>
      <c r="AJ127" s="499"/>
      <c r="AK127" s="515" t="s">
        <v>198</v>
      </c>
      <c r="AL127" s="446"/>
      <c r="AM127" s="446"/>
      <c r="AN127" s="446"/>
      <c r="AO127" s="499"/>
      <c r="AP127" s="539" t="s">
        <v>198</v>
      </c>
      <c r="AQ127" s="547"/>
      <c r="AR127" s="547"/>
      <c r="AS127" s="547"/>
      <c r="AT127" s="557"/>
      <c r="AU127" s="378"/>
      <c r="AV127" s="378"/>
      <c r="AW127" s="378"/>
      <c r="AX127" s="584" t="s">
        <v>497</v>
      </c>
      <c r="AY127" s="593"/>
      <c r="AZ127" s="593"/>
      <c r="BA127" s="593"/>
      <c r="BB127" s="593"/>
      <c r="BC127" s="593"/>
      <c r="BD127" s="593"/>
      <c r="BE127" s="610"/>
      <c r="BF127" s="612" t="s">
        <v>240</v>
      </c>
      <c r="BG127" s="593"/>
      <c r="BH127" s="593"/>
      <c r="BI127" s="593"/>
      <c r="BJ127" s="593"/>
      <c r="BK127" s="593"/>
      <c r="BL127" s="610"/>
      <c r="BM127" s="612" t="s">
        <v>424</v>
      </c>
      <c r="BN127" s="593"/>
      <c r="BO127" s="593"/>
      <c r="BP127" s="593"/>
      <c r="BQ127" s="593"/>
      <c r="BR127" s="593"/>
      <c r="BS127" s="610"/>
      <c r="BT127" s="612" t="s">
        <v>415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451</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498</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9</v>
      </c>
      <c r="X128" s="463"/>
      <c r="Y128" s="463"/>
      <c r="Z128" s="475"/>
      <c r="AA128" s="481" t="s">
        <v>198</v>
      </c>
      <c r="AB128" s="487"/>
      <c r="AC128" s="487"/>
      <c r="AD128" s="487"/>
      <c r="AE128" s="498"/>
      <c r="AF128" s="514">
        <v>2274</v>
      </c>
      <c r="AG128" s="487"/>
      <c r="AH128" s="487"/>
      <c r="AI128" s="487"/>
      <c r="AJ128" s="498"/>
      <c r="AK128" s="514">
        <v>41031</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198</v>
      </c>
      <c r="BG128" s="617"/>
      <c r="BH128" s="617"/>
      <c r="BI128" s="617"/>
      <c r="BJ128" s="617"/>
      <c r="BK128" s="617"/>
      <c r="BL128" s="623"/>
      <c r="BM128" s="613">
        <v>12.77</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405</v>
      </c>
      <c r="CQ128" s="381"/>
      <c r="CR128" s="381"/>
      <c r="CS128" s="381"/>
      <c r="CT128" s="381"/>
      <c r="CU128" s="381"/>
      <c r="CV128" s="381"/>
      <c r="CW128" s="381"/>
      <c r="CX128" s="381"/>
      <c r="CY128" s="381"/>
      <c r="CZ128" s="381"/>
      <c r="DA128" s="381"/>
      <c r="DB128" s="381"/>
      <c r="DC128" s="381"/>
      <c r="DD128" s="381"/>
      <c r="DE128" s="381"/>
      <c r="DF128" s="611"/>
      <c r="DG128" s="702" t="s">
        <v>198</v>
      </c>
      <c r="DH128" s="705"/>
      <c r="DI128" s="705"/>
      <c r="DJ128" s="705"/>
      <c r="DK128" s="705"/>
      <c r="DL128" s="705" t="s">
        <v>198</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241</v>
      </c>
      <c r="X129" s="466"/>
      <c r="Y129" s="466"/>
      <c r="Z129" s="476"/>
      <c r="AA129" s="482">
        <v>14196498</v>
      </c>
      <c r="AB129" s="446"/>
      <c r="AC129" s="446"/>
      <c r="AD129" s="446"/>
      <c r="AE129" s="499"/>
      <c r="AF129" s="515">
        <v>14509676</v>
      </c>
      <c r="AG129" s="446"/>
      <c r="AH129" s="446"/>
      <c r="AI129" s="446"/>
      <c r="AJ129" s="499"/>
      <c r="AK129" s="515">
        <v>15053562</v>
      </c>
      <c r="AL129" s="446"/>
      <c r="AM129" s="446"/>
      <c r="AN129" s="446"/>
      <c r="AO129" s="499"/>
      <c r="AP129" s="542"/>
      <c r="AQ129" s="550"/>
      <c r="AR129" s="550"/>
      <c r="AS129" s="550"/>
      <c r="AT129" s="560"/>
      <c r="AU129" s="576"/>
      <c r="AV129" s="576"/>
      <c r="AW129" s="576"/>
      <c r="AX129" s="585" t="s">
        <v>116</v>
      </c>
      <c r="AY129" s="378"/>
      <c r="AZ129" s="378"/>
      <c r="BA129" s="378"/>
      <c r="BB129" s="378"/>
      <c r="BC129" s="378"/>
      <c r="BD129" s="378"/>
      <c r="BE129" s="472"/>
      <c r="BF129" s="614" t="s">
        <v>198</v>
      </c>
      <c r="BG129" s="618"/>
      <c r="BH129" s="618"/>
      <c r="BI129" s="618"/>
      <c r="BJ129" s="618"/>
      <c r="BK129" s="618"/>
      <c r="BL129" s="624"/>
      <c r="BM129" s="614">
        <v>17.77</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148</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499</v>
      </c>
      <c r="X130" s="466"/>
      <c r="Y130" s="466"/>
      <c r="Z130" s="476"/>
      <c r="AA130" s="482">
        <v>2673143</v>
      </c>
      <c r="AB130" s="446"/>
      <c r="AC130" s="446"/>
      <c r="AD130" s="446"/>
      <c r="AE130" s="499"/>
      <c r="AF130" s="515">
        <v>2617460</v>
      </c>
      <c r="AG130" s="446"/>
      <c r="AH130" s="446"/>
      <c r="AI130" s="446"/>
      <c r="AJ130" s="499"/>
      <c r="AK130" s="515">
        <v>2550183</v>
      </c>
      <c r="AL130" s="446"/>
      <c r="AM130" s="446"/>
      <c r="AN130" s="446"/>
      <c r="AO130" s="499"/>
      <c r="AP130" s="542"/>
      <c r="AQ130" s="550"/>
      <c r="AR130" s="550"/>
      <c r="AS130" s="550"/>
      <c r="AT130" s="560"/>
      <c r="AU130" s="576"/>
      <c r="AV130" s="576"/>
      <c r="AW130" s="576"/>
      <c r="AX130" s="585" t="s">
        <v>438</v>
      </c>
      <c r="AY130" s="378"/>
      <c r="AZ130" s="378"/>
      <c r="BA130" s="378"/>
      <c r="BB130" s="378"/>
      <c r="BC130" s="378"/>
      <c r="BD130" s="378"/>
      <c r="BE130" s="472"/>
      <c r="BF130" s="615">
        <v>10.1</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11523355</v>
      </c>
      <c r="AB131" s="489"/>
      <c r="AC131" s="489"/>
      <c r="AD131" s="489"/>
      <c r="AE131" s="501"/>
      <c r="AF131" s="517">
        <v>11892216</v>
      </c>
      <c r="AG131" s="489"/>
      <c r="AH131" s="489"/>
      <c r="AI131" s="489"/>
      <c r="AJ131" s="501"/>
      <c r="AK131" s="517">
        <v>12503379</v>
      </c>
      <c r="AL131" s="489"/>
      <c r="AM131" s="489"/>
      <c r="AN131" s="489"/>
      <c r="AO131" s="501"/>
      <c r="AP131" s="543"/>
      <c r="AQ131" s="551"/>
      <c r="AR131" s="551"/>
      <c r="AS131" s="551"/>
      <c r="AT131" s="561"/>
      <c r="AU131" s="576"/>
      <c r="AV131" s="576"/>
      <c r="AW131" s="576"/>
      <c r="AX131" s="586" t="s">
        <v>58</v>
      </c>
      <c r="AY131" s="381"/>
      <c r="AZ131" s="381"/>
      <c r="BA131" s="381"/>
      <c r="BB131" s="381"/>
      <c r="BC131" s="381"/>
      <c r="BD131" s="381"/>
      <c r="BE131" s="611"/>
      <c r="BF131" s="616">
        <v>3.7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29</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500</v>
      </c>
      <c r="W132" s="462"/>
      <c r="X132" s="462"/>
      <c r="Y132" s="462"/>
      <c r="Z132" s="478"/>
      <c r="AA132" s="485">
        <v>10.18567075</v>
      </c>
      <c r="AB132" s="490"/>
      <c r="AC132" s="490"/>
      <c r="AD132" s="490"/>
      <c r="AE132" s="502"/>
      <c r="AF132" s="518">
        <v>10.63694941</v>
      </c>
      <c r="AG132" s="490"/>
      <c r="AH132" s="490"/>
      <c r="AI132" s="490"/>
      <c r="AJ132" s="502"/>
      <c r="AK132" s="518">
        <v>9.5925189500000005</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82</v>
      </c>
      <c r="W133" s="404"/>
      <c r="X133" s="404"/>
      <c r="Y133" s="404"/>
      <c r="Z133" s="479"/>
      <c r="AA133" s="486">
        <v>9</v>
      </c>
      <c r="AB133" s="491"/>
      <c r="AC133" s="491"/>
      <c r="AD133" s="491"/>
      <c r="AE133" s="503"/>
      <c r="AF133" s="486">
        <v>9.8000000000000007</v>
      </c>
      <c r="AG133" s="491"/>
      <c r="AH133" s="491"/>
      <c r="AI133" s="491"/>
      <c r="AJ133" s="503"/>
      <c r="AK133" s="486">
        <v>10.1</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Jl9tutHOZiPx4aPk7blJHYXpZe5+TN+fuhEPhfG/RAR+koh8B4RrElLiBrhnLlixD8Am8qeFuPE7YGf3dI15zQ==" saltValue="FDZawPMRTJ+9EwvWxBGEd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100</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7NtYylMzBZcw0hJqGbncQQ2v876VDmNfvP7r39Gn42nEhwfQ+x3AXfcUNl0jtxfLh2/Ryi9PEFgiJbmsKEzLuw==" saltValue="6UrAugHShKBDkuiKZnZBj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U7Zura1HA4UeLNrW7NHKHOrOqC53f++iHdKJ7Z8TmxfrYZI511l60dJg3/jcRsW3n9E5tOmSE3Ynsfe+hvt6UA==" saltValue="CtzJV+TvOo18Z2RCvfgMa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501</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86</v>
      </c>
      <c r="AP7" s="797"/>
      <c r="AQ7" s="808" t="s">
        <v>502</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503</v>
      </c>
      <c r="AQ8" s="809" t="s">
        <v>504</v>
      </c>
      <c r="AR8" s="823" t="s">
        <v>428</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505</v>
      </c>
      <c r="AL9" s="757"/>
      <c r="AM9" s="757"/>
      <c r="AN9" s="774"/>
      <c r="AO9" s="787">
        <v>3606971</v>
      </c>
      <c r="AP9" s="787">
        <v>81043</v>
      </c>
      <c r="AQ9" s="810">
        <v>98214</v>
      </c>
      <c r="AR9" s="824">
        <v>-17.5</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3542</v>
      </c>
      <c r="AP10" s="788">
        <v>80</v>
      </c>
      <c r="AQ10" s="811">
        <v>8330</v>
      </c>
      <c r="AR10" s="825">
        <v>-99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403</v>
      </c>
      <c r="AL11" s="757"/>
      <c r="AM11" s="757"/>
      <c r="AN11" s="774"/>
      <c r="AO11" s="788">
        <v>6242</v>
      </c>
      <c r="AP11" s="788">
        <v>140</v>
      </c>
      <c r="AQ11" s="811">
        <v>2236</v>
      </c>
      <c r="AR11" s="825">
        <v>-93.7</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238</v>
      </c>
      <c r="AL12" s="757"/>
      <c r="AM12" s="757"/>
      <c r="AN12" s="774"/>
      <c r="AO12" s="788">
        <v>2648</v>
      </c>
      <c r="AP12" s="788">
        <v>59</v>
      </c>
      <c r="AQ12" s="811">
        <v>12</v>
      </c>
      <c r="AR12" s="825">
        <v>391.7</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506</v>
      </c>
      <c r="AL13" s="757"/>
      <c r="AM13" s="757"/>
      <c r="AN13" s="774"/>
      <c r="AO13" s="788">
        <v>178368</v>
      </c>
      <c r="AP13" s="788">
        <v>4008</v>
      </c>
      <c r="AQ13" s="811">
        <v>3111</v>
      </c>
      <c r="AR13" s="825">
        <v>28.8</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508</v>
      </c>
      <c r="AL14" s="757"/>
      <c r="AM14" s="757"/>
      <c r="AN14" s="774"/>
      <c r="AO14" s="788">
        <v>46151</v>
      </c>
      <c r="AP14" s="788">
        <v>1037</v>
      </c>
      <c r="AQ14" s="811">
        <v>1882</v>
      </c>
      <c r="AR14" s="825">
        <v>-44.9</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315</v>
      </c>
      <c r="AL15" s="758"/>
      <c r="AM15" s="758"/>
      <c r="AN15" s="775"/>
      <c r="AO15" s="788">
        <v>-228932</v>
      </c>
      <c r="AP15" s="788">
        <v>-5144</v>
      </c>
      <c r="AQ15" s="811">
        <v>-6411</v>
      </c>
      <c r="AR15" s="825">
        <v>-19.8</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276</v>
      </c>
      <c r="AL16" s="758"/>
      <c r="AM16" s="758"/>
      <c r="AN16" s="775"/>
      <c r="AO16" s="788">
        <v>3614990</v>
      </c>
      <c r="AP16" s="788">
        <v>81223</v>
      </c>
      <c r="AQ16" s="811">
        <v>107373</v>
      </c>
      <c r="AR16" s="825">
        <v>-24.4</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174</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509</v>
      </c>
      <c r="AP20" s="799" t="s">
        <v>342</v>
      </c>
      <c r="AQ20" s="812" t="s">
        <v>39</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510</v>
      </c>
      <c r="AL21" s="760"/>
      <c r="AM21" s="760"/>
      <c r="AN21" s="777"/>
      <c r="AO21" s="790">
        <v>7.03</v>
      </c>
      <c r="AP21" s="800">
        <v>9.17</v>
      </c>
      <c r="AQ21" s="813">
        <v>-2.14</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511</v>
      </c>
      <c r="AL22" s="760"/>
      <c r="AM22" s="760"/>
      <c r="AN22" s="777"/>
      <c r="AO22" s="791">
        <v>100.3</v>
      </c>
      <c r="AP22" s="801">
        <v>97.5</v>
      </c>
      <c r="AQ22" s="814">
        <v>2.8</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120</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86</v>
      </c>
      <c r="AP30" s="797"/>
      <c r="AQ30" s="808" t="s">
        <v>502</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503</v>
      </c>
      <c r="AQ31" s="809" t="s">
        <v>504</v>
      </c>
      <c r="AR31" s="823" t="s">
        <v>428</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513</v>
      </c>
      <c r="AL32" s="761"/>
      <c r="AM32" s="761"/>
      <c r="AN32" s="778"/>
      <c r="AO32" s="788">
        <v>3201489</v>
      </c>
      <c r="AP32" s="788">
        <v>71932</v>
      </c>
      <c r="AQ32" s="815">
        <v>55954</v>
      </c>
      <c r="AR32" s="825">
        <v>28.6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514</v>
      </c>
      <c r="AL33" s="761"/>
      <c r="AM33" s="761"/>
      <c r="AN33" s="778"/>
      <c r="AO33" s="788" t="s">
        <v>198</v>
      </c>
      <c r="AP33" s="788" t="s">
        <v>198</v>
      </c>
      <c r="AQ33" s="815" t="s">
        <v>198</v>
      </c>
      <c r="AR33" s="825" t="s">
        <v>198</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198</v>
      </c>
      <c r="AP34" s="788" t="s">
        <v>198</v>
      </c>
      <c r="AQ34" s="815">
        <v>1</v>
      </c>
      <c r="AR34" s="825" t="s">
        <v>198</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517</v>
      </c>
      <c r="AL35" s="761"/>
      <c r="AM35" s="761"/>
      <c r="AN35" s="778"/>
      <c r="AO35" s="788">
        <v>588154</v>
      </c>
      <c r="AP35" s="788">
        <v>13215</v>
      </c>
      <c r="AQ35" s="815">
        <v>17691</v>
      </c>
      <c r="AR35" s="825">
        <v>-25.3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v>960</v>
      </c>
      <c r="AP36" s="788">
        <v>22</v>
      </c>
      <c r="AQ36" s="815">
        <v>2603</v>
      </c>
      <c r="AR36" s="825">
        <v>-99.2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351</v>
      </c>
      <c r="AL37" s="761"/>
      <c r="AM37" s="761"/>
      <c r="AN37" s="778"/>
      <c r="AO37" s="788" t="s">
        <v>198</v>
      </c>
      <c r="AP37" s="788" t="s">
        <v>198</v>
      </c>
      <c r="AQ37" s="815">
        <v>579</v>
      </c>
      <c r="AR37" s="825" t="s">
        <v>198</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518</v>
      </c>
      <c r="AL38" s="762"/>
      <c r="AM38" s="762"/>
      <c r="AN38" s="779"/>
      <c r="AO38" s="792" t="s">
        <v>198</v>
      </c>
      <c r="AP38" s="792" t="s">
        <v>198</v>
      </c>
      <c r="AQ38" s="816">
        <v>4</v>
      </c>
      <c r="AR38" s="814" t="s">
        <v>198</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84</v>
      </c>
      <c r="AL39" s="762"/>
      <c r="AM39" s="762"/>
      <c r="AN39" s="779"/>
      <c r="AO39" s="788">
        <v>-41031</v>
      </c>
      <c r="AP39" s="788">
        <v>-922</v>
      </c>
      <c r="AQ39" s="815">
        <v>-4663</v>
      </c>
      <c r="AR39" s="825">
        <v>-80.2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-2550183</v>
      </c>
      <c r="AP40" s="788">
        <v>-57298</v>
      </c>
      <c r="AQ40" s="815">
        <v>-48945</v>
      </c>
      <c r="AR40" s="825">
        <v>17.100000000000001</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1199389</v>
      </c>
      <c r="AP41" s="788">
        <v>26948</v>
      </c>
      <c r="AQ41" s="815">
        <v>23225</v>
      </c>
      <c r="AR41" s="825">
        <v>16</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521</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86</v>
      </c>
      <c r="AN49" s="781" t="s">
        <v>445</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495</v>
      </c>
      <c r="AO50" s="794" t="s">
        <v>496</v>
      </c>
      <c r="AP50" s="805" t="s">
        <v>522</v>
      </c>
      <c r="AQ50" s="818" t="s">
        <v>388</v>
      </c>
      <c r="AR50" s="828" t="s">
        <v>523</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483</v>
      </c>
      <c r="AL51" s="764"/>
      <c r="AM51" s="770">
        <v>2329592</v>
      </c>
      <c r="AN51" s="783">
        <v>51311</v>
      </c>
      <c r="AO51" s="795">
        <v>40.4</v>
      </c>
      <c r="AP51" s="806">
        <v>76347</v>
      </c>
      <c r="AQ51" s="819">
        <v>2.4</v>
      </c>
      <c r="AR51" s="829">
        <v>38</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278</v>
      </c>
      <c r="AM52" s="771">
        <v>1655946</v>
      </c>
      <c r="AN52" s="784">
        <v>36474</v>
      </c>
      <c r="AO52" s="796">
        <v>22.6</v>
      </c>
      <c r="AP52" s="807">
        <v>41762</v>
      </c>
      <c r="AQ52" s="820">
        <v>0.5</v>
      </c>
      <c r="AR52" s="830">
        <v>22.1</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324</v>
      </c>
      <c r="AL53" s="764"/>
      <c r="AM53" s="770">
        <v>1840919</v>
      </c>
      <c r="AN53" s="783">
        <v>40983</v>
      </c>
      <c r="AO53" s="795">
        <v>-20.100000000000001</v>
      </c>
      <c r="AP53" s="806">
        <v>69604</v>
      </c>
      <c r="AQ53" s="819">
        <v>-8.8000000000000007</v>
      </c>
      <c r="AR53" s="829">
        <v>-11.3</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278</v>
      </c>
      <c r="AM54" s="771">
        <v>1228743</v>
      </c>
      <c r="AN54" s="784">
        <v>27355</v>
      </c>
      <c r="AO54" s="796">
        <v>-25</v>
      </c>
      <c r="AP54" s="807">
        <v>36247</v>
      </c>
      <c r="AQ54" s="820">
        <v>-13.2</v>
      </c>
      <c r="AR54" s="830">
        <v>-11.8</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2198688</v>
      </c>
      <c r="AN55" s="783">
        <v>49081</v>
      </c>
      <c r="AO55" s="795">
        <v>19.8</v>
      </c>
      <c r="AP55" s="806">
        <v>68410</v>
      </c>
      <c r="AQ55" s="819">
        <v>-1.7</v>
      </c>
      <c r="AR55" s="829">
        <v>21.5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278</v>
      </c>
      <c r="AM56" s="771">
        <v>1757657</v>
      </c>
      <c r="AN56" s="784">
        <v>39236</v>
      </c>
      <c r="AO56" s="796">
        <v>43.4</v>
      </c>
      <c r="AP56" s="807">
        <v>35086</v>
      </c>
      <c r="AQ56" s="820">
        <v>-3.2</v>
      </c>
      <c r="AR56" s="830">
        <v>46.6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524</v>
      </c>
      <c r="AL57" s="764"/>
      <c r="AM57" s="770">
        <v>3482720</v>
      </c>
      <c r="AN57" s="783">
        <v>77918</v>
      </c>
      <c r="AO57" s="795">
        <v>58.8</v>
      </c>
      <c r="AP57" s="806">
        <v>73019</v>
      </c>
      <c r="AQ57" s="819">
        <v>6.7</v>
      </c>
      <c r="AR57" s="829">
        <v>52.1</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278</v>
      </c>
      <c r="AM58" s="771">
        <v>2407144</v>
      </c>
      <c r="AN58" s="784">
        <v>53855</v>
      </c>
      <c r="AO58" s="796">
        <v>37.299999999999997</v>
      </c>
      <c r="AP58" s="807">
        <v>39427</v>
      </c>
      <c r="AQ58" s="820">
        <v>12.4</v>
      </c>
      <c r="AR58" s="830">
        <v>24.9</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2935836</v>
      </c>
      <c r="AN59" s="783">
        <v>65963</v>
      </c>
      <c r="AO59" s="795">
        <v>-15.3</v>
      </c>
      <c r="AP59" s="806">
        <v>76590</v>
      </c>
      <c r="AQ59" s="819">
        <v>4.9000000000000004</v>
      </c>
      <c r="AR59" s="829">
        <v>-20.2</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278</v>
      </c>
      <c r="AM60" s="771">
        <v>2024573</v>
      </c>
      <c r="AN60" s="784">
        <v>45489</v>
      </c>
      <c r="AO60" s="796">
        <v>-15.5</v>
      </c>
      <c r="AP60" s="807">
        <v>42387</v>
      </c>
      <c r="AQ60" s="820">
        <v>7.5</v>
      </c>
      <c r="AR60" s="830">
        <v>-23</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527</v>
      </c>
      <c r="AL61" s="767"/>
      <c r="AM61" s="770">
        <v>2557551</v>
      </c>
      <c r="AN61" s="783">
        <v>57051</v>
      </c>
      <c r="AO61" s="795">
        <v>16.7</v>
      </c>
      <c r="AP61" s="806">
        <v>72794</v>
      </c>
      <c r="AQ61" s="821">
        <v>0.7</v>
      </c>
      <c r="AR61" s="829">
        <v>16</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278</v>
      </c>
      <c r="AM62" s="771">
        <v>1814813</v>
      </c>
      <c r="AN62" s="784">
        <v>40482</v>
      </c>
      <c r="AO62" s="796">
        <v>12.6</v>
      </c>
      <c r="AP62" s="807">
        <v>38982</v>
      </c>
      <c r="AQ62" s="820">
        <v>0.8</v>
      </c>
      <c r="AR62" s="830">
        <v>11.8</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9Zhlo8bOU1VXSlmrBRRiFtMRlPISakl+u5GrX5kT25XWAXz1dv+/d//N9otN4gDOk7amHhUYO2R7OvDerFwpEw==" saltValue="r9rOQSYAZw3HkM9oX/fn9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100</v>
      </c>
    </row>
    <row r="121" spans="125:125" ht="13.5" hidden="1" customHeight="1">
      <c r="DU121" s="726"/>
    </row>
  </sheetData>
  <sheetProtection algorithmName="SHA-512" hashValue="gppXmuWY0rfl3NnK//QOBybEMs/EYAoMQvJRW+ZstR/9ghHmzWCQ/Tmll9BoHefYa3ktB1RrBAmgRNcKbgTM1A==" saltValue="LtKFrdGSDdVY6gK6yIpmr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100</v>
      </c>
    </row>
  </sheetData>
  <sheetProtection algorithmName="SHA-512" hashValue="V0zwK34IDKUP8oUiVeX8mIia0xzOfWOqDYubq20ZiyRiwjsJOy4u6YFn/L+yvFHxSXPlSZkTQG/5GyGOc818yw==" saltValue="fSr7PLJr+Is76zKYZ+AwG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3</v>
      </c>
    </row>
    <row r="46" spans="2:10" ht="29.25" customHeight="1">
      <c r="B46" s="837" t="s">
        <v>5</v>
      </c>
      <c r="C46" s="841"/>
      <c r="D46" s="841"/>
      <c r="E46" s="845" t="s">
        <v>17</v>
      </c>
      <c r="F46" s="849" t="s">
        <v>529</v>
      </c>
      <c r="G46" s="853" t="s">
        <v>530</v>
      </c>
      <c r="H46" s="853" t="s">
        <v>531</v>
      </c>
      <c r="I46" s="853" t="s">
        <v>259</v>
      </c>
      <c r="J46" s="858" t="s">
        <v>532</v>
      </c>
    </row>
    <row r="47" spans="2:10" ht="57.75" customHeight="1">
      <c r="B47" s="838"/>
      <c r="C47" s="842" t="s">
        <v>4</v>
      </c>
      <c r="D47" s="842"/>
      <c r="E47" s="846"/>
      <c r="F47" s="850">
        <v>37.99</v>
      </c>
      <c r="G47" s="854">
        <v>38.590000000000003</v>
      </c>
      <c r="H47" s="854">
        <v>41.14</v>
      </c>
      <c r="I47" s="854">
        <v>38.96</v>
      </c>
      <c r="J47" s="859">
        <v>34.47</v>
      </c>
    </row>
    <row r="48" spans="2:10" ht="57.75" customHeight="1">
      <c r="B48" s="839"/>
      <c r="C48" s="843" t="s">
        <v>10</v>
      </c>
      <c r="D48" s="843"/>
      <c r="E48" s="847"/>
      <c r="F48" s="851">
        <v>10.88</v>
      </c>
      <c r="G48" s="855">
        <v>11.74</v>
      </c>
      <c r="H48" s="855">
        <v>11.24</v>
      </c>
      <c r="I48" s="855">
        <v>8.5299999999999994</v>
      </c>
      <c r="J48" s="860">
        <v>7.55</v>
      </c>
    </row>
    <row r="49" spans="2:10" ht="57.75" customHeight="1">
      <c r="B49" s="840"/>
      <c r="C49" s="844" t="s">
        <v>16</v>
      </c>
      <c r="D49" s="844"/>
      <c r="E49" s="848"/>
      <c r="F49" s="852">
        <v>2.6</v>
      </c>
      <c r="G49" s="856">
        <v>3.81</v>
      </c>
      <c r="H49" s="856" t="s">
        <v>446</v>
      </c>
      <c r="I49" s="856" t="s">
        <v>533</v>
      </c>
      <c r="J49" s="861" t="s">
        <v>534</v>
      </c>
    </row>
    <row r="50" spans="2:10"/>
  </sheetData>
  <sheetProtection algorithmName="SHA-512" hashValue="RTxqjIdw3/gxzSbXPjrzClG/bz+CX84JfDqt1dCbzyzt1IGJrrcN9xqTC+dKFJPZpB/KEd1TcEidmi9rmxrG5w==" saltValue="uJeF2Hn0kSF9rDWIY5oKe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3</v>
      </c>
      <c r="K32" s="862"/>
      <c r="L32" s="862"/>
      <c r="M32" s="862"/>
      <c r="N32" s="862"/>
      <c r="O32" s="862"/>
      <c r="P32" s="862"/>
    </row>
    <row r="33" spans="1:16" ht="39" customHeight="1">
      <c r="A33" s="862"/>
      <c r="B33" s="863" t="s">
        <v>12</v>
      </c>
      <c r="C33" s="869"/>
      <c r="D33" s="869"/>
      <c r="E33" s="874" t="s">
        <v>17</v>
      </c>
      <c r="F33" s="878" t="s">
        <v>529</v>
      </c>
      <c r="G33" s="883" t="s">
        <v>530</v>
      </c>
      <c r="H33" s="883" t="s">
        <v>531</v>
      </c>
      <c r="I33" s="883" t="s">
        <v>259</v>
      </c>
      <c r="J33" s="887" t="s">
        <v>532</v>
      </c>
      <c r="K33" s="862"/>
      <c r="L33" s="862"/>
      <c r="M33" s="862"/>
      <c r="N33" s="862"/>
      <c r="O33" s="862"/>
      <c r="P33" s="862"/>
    </row>
    <row r="34" spans="1:16" ht="39" customHeight="1">
      <c r="A34" s="862"/>
      <c r="B34" s="864"/>
      <c r="C34" s="870" t="s">
        <v>464</v>
      </c>
      <c r="D34" s="870"/>
      <c r="E34" s="875"/>
      <c r="F34" s="879">
        <v>18.829999999999998</v>
      </c>
      <c r="G34" s="884">
        <v>18.75</v>
      </c>
      <c r="H34" s="884">
        <v>19.760000000000002</v>
      </c>
      <c r="I34" s="884">
        <v>19.41</v>
      </c>
      <c r="J34" s="888">
        <v>18.53</v>
      </c>
      <c r="K34" s="862"/>
      <c r="L34" s="862"/>
      <c r="M34" s="862"/>
      <c r="N34" s="862"/>
      <c r="O34" s="862"/>
      <c r="P34" s="862"/>
    </row>
    <row r="35" spans="1:16" ht="39" customHeight="1">
      <c r="A35" s="862"/>
      <c r="B35" s="865"/>
      <c r="C35" s="871" t="s">
        <v>357</v>
      </c>
      <c r="D35" s="871"/>
      <c r="E35" s="876"/>
      <c r="F35" s="880">
        <v>6.02</v>
      </c>
      <c r="G35" s="885">
        <v>6.48</v>
      </c>
      <c r="H35" s="885">
        <v>7.55</v>
      </c>
      <c r="I35" s="885">
        <v>8.4499999999999993</v>
      </c>
      <c r="J35" s="889">
        <v>9.56</v>
      </c>
      <c r="K35" s="862"/>
      <c r="L35" s="862"/>
      <c r="M35" s="862"/>
      <c r="N35" s="862"/>
      <c r="O35" s="862"/>
      <c r="P35" s="862"/>
    </row>
    <row r="36" spans="1:16" ht="39" customHeight="1">
      <c r="A36" s="862"/>
      <c r="B36" s="865"/>
      <c r="C36" s="871" t="s">
        <v>455</v>
      </c>
      <c r="D36" s="871"/>
      <c r="E36" s="876"/>
      <c r="F36" s="880">
        <v>10.88</v>
      </c>
      <c r="G36" s="885">
        <v>11.73</v>
      </c>
      <c r="H36" s="885">
        <v>11.24</v>
      </c>
      <c r="I36" s="885">
        <v>8.52</v>
      </c>
      <c r="J36" s="889">
        <v>7.55</v>
      </c>
      <c r="K36" s="862"/>
      <c r="L36" s="862"/>
      <c r="M36" s="862"/>
      <c r="N36" s="862"/>
      <c r="O36" s="862"/>
      <c r="P36" s="862"/>
    </row>
    <row r="37" spans="1:16" ht="39" customHeight="1">
      <c r="A37" s="862"/>
      <c r="B37" s="865"/>
      <c r="C37" s="871" t="s">
        <v>24</v>
      </c>
      <c r="D37" s="871"/>
      <c r="E37" s="876"/>
      <c r="F37" s="880">
        <v>2.0499999999999998</v>
      </c>
      <c r="G37" s="885">
        <v>1.97</v>
      </c>
      <c r="H37" s="885">
        <v>2.12</v>
      </c>
      <c r="I37" s="885">
        <v>1.86</v>
      </c>
      <c r="J37" s="889">
        <v>1.79</v>
      </c>
      <c r="K37" s="862"/>
      <c r="L37" s="862"/>
      <c r="M37" s="862"/>
      <c r="N37" s="862"/>
      <c r="O37" s="862"/>
      <c r="P37" s="862"/>
    </row>
    <row r="38" spans="1:16" ht="39" customHeight="1">
      <c r="A38" s="862"/>
      <c r="B38" s="865"/>
      <c r="C38" s="871" t="s">
        <v>231</v>
      </c>
      <c r="D38" s="871"/>
      <c r="E38" s="876"/>
      <c r="F38" s="880">
        <v>0.23</v>
      </c>
      <c r="G38" s="885">
        <v>0.5</v>
      </c>
      <c r="H38" s="885">
        <v>0.55000000000000004</v>
      </c>
      <c r="I38" s="885">
        <v>0.55000000000000004</v>
      </c>
      <c r="J38" s="889">
        <v>0.37</v>
      </c>
      <c r="K38" s="862"/>
      <c r="L38" s="862"/>
      <c r="M38" s="862"/>
      <c r="N38" s="862"/>
      <c r="O38" s="862"/>
      <c r="P38" s="862"/>
    </row>
    <row r="39" spans="1:16" ht="39" customHeight="1">
      <c r="A39" s="862"/>
      <c r="B39" s="865"/>
      <c r="C39" s="871" t="s">
        <v>227</v>
      </c>
      <c r="D39" s="871"/>
      <c r="E39" s="876"/>
      <c r="F39" s="880">
        <v>1.e-002</v>
      </c>
      <c r="G39" s="885">
        <v>0.11</v>
      </c>
      <c r="H39" s="885">
        <v>6.e-002</v>
      </c>
      <c r="I39" s="885">
        <v>0.11</v>
      </c>
      <c r="J39" s="889">
        <v>2.e-002</v>
      </c>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535</v>
      </c>
      <c r="D42" s="871"/>
      <c r="E42" s="876"/>
      <c r="F42" s="880" t="s">
        <v>198</v>
      </c>
      <c r="G42" s="885" t="s">
        <v>198</v>
      </c>
      <c r="H42" s="885" t="s">
        <v>198</v>
      </c>
      <c r="I42" s="885" t="s">
        <v>198</v>
      </c>
      <c r="J42" s="889" t="s">
        <v>198</v>
      </c>
      <c r="K42" s="862"/>
      <c r="L42" s="862"/>
      <c r="M42" s="862"/>
      <c r="N42" s="862"/>
      <c r="O42" s="862"/>
      <c r="P42" s="862"/>
    </row>
    <row r="43" spans="1:16" ht="39" customHeight="1">
      <c r="A43" s="862"/>
      <c r="B43" s="867"/>
      <c r="C43" s="872" t="s">
        <v>304</v>
      </c>
      <c r="D43" s="872"/>
      <c r="E43" s="877"/>
      <c r="F43" s="881" t="s">
        <v>198</v>
      </c>
      <c r="G43" s="886" t="s">
        <v>198</v>
      </c>
      <c r="H43" s="886" t="s">
        <v>198</v>
      </c>
      <c r="I43" s="886" t="s">
        <v>198</v>
      </c>
      <c r="J43" s="890" t="s">
        <v>198</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6tuE4cxfedwFx9Fy6IZTUDQd2lJNPKfHqlbyRWECq8PF2WBbCxZS955G5wjodk67CDZj48KOv5riVT/1R45sjg==" saltValue="ScIAslGVGRIZGccehfaLJ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20</v>
      </c>
      <c r="P43" s="734"/>
      <c r="Q43" s="734"/>
      <c r="R43" s="734"/>
      <c r="S43" s="734"/>
      <c r="T43" s="734"/>
      <c r="U43" s="734"/>
    </row>
    <row r="44" spans="1:21" ht="30.75" customHeight="1">
      <c r="A44" s="734"/>
      <c r="B44" s="891" t="s">
        <v>21</v>
      </c>
      <c r="C44" s="905"/>
      <c r="D44" s="905"/>
      <c r="E44" s="924"/>
      <c r="F44" s="924"/>
      <c r="G44" s="924"/>
      <c r="H44" s="924"/>
      <c r="I44" s="924"/>
      <c r="J44" s="933" t="s">
        <v>17</v>
      </c>
      <c r="K44" s="941" t="s">
        <v>529</v>
      </c>
      <c r="L44" s="950" t="s">
        <v>530</v>
      </c>
      <c r="M44" s="950" t="s">
        <v>531</v>
      </c>
      <c r="N44" s="950" t="s">
        <v>259</v>
      </c>
      <c r="O44" s="959" t="s">
        <v>532</v>
      </c>
      <c r="P44" s="734"/>
      <c r="Q44" s="734"/>
      <c r="R44" s="734"/>
      <c r="S44" s="734"/>
      <c r="T44" s="734"/>
      <c r="U44" s="734"/>
    </row>
    <row r="45" spans="1:21" ht="30.75" customHeight="1">
      <c r="A45" s="734"/>
      <c r="B45" s="892" t="s">
        <v>25</v>
      </c>
      <c r="C45" s="906"/>
      <c r="D45" s="916"/>
      <c r="E45" s="925" t="s">
        <v>22</v>
      </c>
      <c r="F45" s="925"/>
      <c r="G45" s="925"/>
      <c r="H45" s="925"/>
      <c r="I45" s="925"/>
      <c r="J45" s="934"/>
      <c r="K45" s="942">
        <v>2871</v>
      </c>
      <c r="L45" s="951">
        <v>2956</v>
      </c>
      <c r="M45" s="951">
        <v>3079</v>
      </c>
      <c r="N45" s="951">
        <v>3186</v>
      </c>
      <c r="O45" s="960">
        <v>3201</v>
      </c>
      <c r="P45" s="734"/>
      <c r="Q45" s="734"/>
      <c r="R45" s="734"/>
      <c r="S45" s="734"/>
      <c r="T45" s="734"/>
      <c r="U45" s="734"/>
    </row>
    <row r="46" spans="1:21" ht="30.75" customHeight="1">
      <c r="A46" s="734"/>
      <c r="B46" s="893"/>
      <c r="C46" s="907"/>
      <c r="D46" s="917"/>
      <c r="E46" s="926" t="s">
        <v>28</v>
      </c>
      <c r="F46" s="926"/>
      <c r="G46" s="926"/>
      <c r="H46" s="926"/>
      <c r="I46" s="926"/>
      <c r="J46" s="935"/>
      <c r="K46" s="943" t="s">
        <v>198</v>
      </c>
      <c r="L46" s="952" t="s">
        <v>198</v>
      </c>
      <c r="M46" s="952" t="s">
        <v>198</v>
      </c>
      <c r="N46" s="952" t="s">
        <v>198</v>
      </c>
      <c r="O46" s="961" t="s">
        <v>198</v>
      </c>
      <c r="P46" s="734"/>
      <c r="Q46" s="734"/>
      <c r="R46" s="734"/>
      <c r="S46" s="734"/>
      <c r="T46" s="734"/>
      <c r="U46" s="734"/>
    </row>
    <row r="47" spans="1:21" ht="30.75" customHeight="1">
      <c r="A47" s="734"/>
      <c r="B47" s="893"/>
      <c r="C47" s="907"/>
      <c r="D47" s="917"/>
      <c r="E47" s="926" t="s">
        <v>32</v>
      </c>
      <c r="F47" s="926"/>
      <c r="G47" s="926"/>
      <c r="H47" s="926"/>
      <c r="I47" s="926"/>
      <c r="J47" s="935"/>
      <c r="K47" s="943" t="s">
        <v>198</v>
      </c>
      <c r="L47" s="952" t="s">
        <v>198</v>
      </c>
      <c r="M47" s="952" t="s">
        <v>198</v>
      </c>
      <c r="N47" s="952" t="s">
        <v>198</v>
      </c>
      <c r="O47" s="961" t="s">
        <v>198</v>
      </c>
      <c r="P47" s="734"/>
      <c r="Q47" s="734"/>
      <c r="R47" s="734"/>
      <c r="S47" s="734"/>
      <c r="T47" s="734"/>
      <c r="U47" s="734"/>
    </row>
    <row r="48" spans="1:21" ht="30.75" customHeight="1">
      <c r="A48" s="734"/>
      <c r="B48" s="893"/>
      <c r="C48" s="907"/>
      <c r="D48" s="917"/>
      <c r="E48" s="926" t="s">
        <v>35</v>
      </c>
      <c r="F48" s="926"/>
      <c r="G48" s="926"/>
      <c r="H48" s="926"/>
      <c r="I48" s="926"/>
      <c r="J48" s="935"/>
      <c r="K48" s="943">
        <v>699</v>
      </c>
      <c r="L48" s="952">
        <v>735</v>
      </c>
      <c r="M48" s="952">
        <v>766</v>
      </c>
      <c r="N48" s="952">
        <v>697</v>
      </c>
      <c r="O48" s="961">
        <v>588</v>
      </c>
      <c r="P48" s="734"/>
      <c r="Q48" s="734"/>
      <c r="R48" s="734"/>
      <c r="S48" s="734"/>
      <c r="T48" s="734"/>
      <c r="U48" s="734"/>
    </row>
    <row r="49" spans="1:21" ht="30.75" customHeight="1">
      <c r="A49" s="734"/>
      <c r="B49" s="893"/>
      <c r="C49" s="907"/>
      <c r="D49" s="917"/>
      <c r="E49" s="926" t="s">
        <v>1</v>
      </c>
      <c r="F49" s="926"/>
      <c r="G49" s="926"/>
      <c r="H49" s="926"/>
      <c r="I49" s="926"/>
      <c r="J49" s="935"/>
      <c r="K49" s="943">
        <v>14</v>
      </c>
      <c r="L49" s="952">
        <v>2</v>
      </c>
      <c r="M49" s="952">
        <v>2</v>
      </c>
      <c r="N49" s="952">
        <v>2</v>
      </c>
      <c r="O49" s="961">
        <v>1</v>
      </c>
      <c r="P49" s="734"/>
      <c r="Q49" s="734"/>
      <c r="R49" s="734"/>
      <c r="S49" s="734"/>
      <c r="T49" s="734"/>
      <c r="U49" s="734"/>
    </row>
    <row r="50" spans="1:21" ht="30.75" customHeight="1">
      <c r="A50" s="734"/>
      <c r="B50" s="893"/>
      <c r="C50" s="907"/>
      <c r="D50" s="917"/>
      <c r="E50" s="926" t="s">
        <v>40</v>
      </c>
      <c r="F50" s="926"/>
      <c r="G50" s="926"/>
      <c r="H50" s="926"/>
      <c r="I50" s="926"/>
      <c r="J50" s="935"/>
      <c r="K50" s="943" t="s">
        <v>198</v>
      </c>
      <c r="L50" s="952" t="s">
        <v>198</v>
      </c>
      <c r="M50" s="952" t="s">
        <v>198</v>
      </c>
      <c r="N50" s="952" t="s">
        <v>198</v>
      </c>
      <c r="O50" s="961" t="s">
        <v>198</v>
      </c>
      <c r="P50" s="734"/>
      <c r="Q50" s="734"/>
      <c r="R50" s="734"/>
      <c r="S50" s="734"/>
      <c r="T50" s="734"/>
      <c r="U50" s="734"/>
    </row>
    <row r="51" spans="1:21" ht="30.75" customHeight="1">
      <c r="A51" s="734"/>
      <c r="B51" s="894"/>
      <c r="C51" s="908"/>
      <c r="D51" s="918"/>
      <c r="E51" s="926" t="s">
        <v>42</v>
      </c>
      <c r="F51" s="926"/>
      <c r="G51" s="926"/>
      <c r="H51" s="926"/>
      <c r="I51" s="926"/>
      <c r="J51" s="935"/>
      <c r="K51" s="943" t="s">
        <v>198</v>
      </c>
      <c r="L51" s="952" t="s">
        <v>198</v>
      </c>
      <c r="M51" s="952" t="s">
        <v>198</v>
      </c>
      <c r="N51" s="952" t="s">
        <v>198</v>
      </c>
      <c r="O51" s="961" t="s">
        <v>198</v>
      </c>
      <c r="P51" s="734"/>
      <c r="Q51" s="734"/>
      <c r="R51" s="734"/>
      <c r="S51" s="734"/>
      <c r="T51" s="734"/>
      <c r="U51" s="734"/>
    </row>
    <row r="52" spans="1:21" ht="30.75" customHeight="1">
      <c r="A52" s="734"/>
      <c r="B52" s="895" t="s">
        <v>46</v>
      </c>
      <c r="C52" s="909"/>
      <c r="D52" s="918"/>
      <c r="E52" s="926" t="s">
        <v>48</v>
      </c>
      <c r="F52" s="926"/>
      <c r="G52" s="926"/>
      <c r="H52" s="926"/>
      <c r="I52" s="926"/>
      <c r="J52" s="935"/>
      <c r="K52" s="943">
        <v>2618</v>
      </c>
      <c r="L52" s="952">
        <v>2648</v>
      </c>
      <c r="M52" s="952">
        <v>2673</v>
      </c>
      <c r="N52" s="952">
        <v>2620</v>
      </c>
      <c r="O52" s="961">
        <v>2591</v>
      </c>
      <c r="P52" s="734"/>
      <c r="Q52" s="734"/>
      <c r="R52" s="734"/>
      <c r="S52" s="734"/>
      <c r="T52" s="734"/>
      <c r="U52" s="734"/>
    </row>
    <row r="53" spans="1:21" ht="30.75" customHeight="1">
      <c r="A53" s="734"/>
      <c r="B53" s="896" t="s">
        <v>50</v>
      </c>
      <c r="C53" s="910"/>
      <c r="D53" s="919"/>
      <c r="E53" s="927" t="s">
        <v>53</v>
      </c>
      <c r="F53" s="927"/>
      <c r="G53" s="927"/>
      <c r="H53" s="927"/>
      <c r="I53" s="927"/>
      <c r="J53" s="936"/>
      <c r="K53" s="944">
        <v>966</v>
      </c>
      <c r="L53" s="953">
        <v>1045</v>
      </c>
      <c r="M53" s="953">
        <v>1174</v>
      </c>
      <c r="N53" s="953">
        <v>1265</v>
      </c>
      <c r="O53" s="962">
        <v>1199</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26</v>
      </c>
      <c r="P56" s="734"/>
      <c r="Q56" s="734"/>
      <c r="R56" s="734"/>
      <c r="S56" s="734"/>
      <c r="T56" s="734"/>
      <c r="U56" s="734"/>
    </row>
    <row r="57" spans="1:21" ht="31.5" customHeight="1">
      <c r="A57" s="734"/>
      <c r="B57" s="899"/>
      <c r="C57" s="912"/>
      <c r="D57" s="912"/>
      <c r="E57" s="928"/>
      <c r="F57" s="928"/>
      <c r="G57" s="928"/>
      <c r="H57" s="928"/>
      <c r="I57" s="928"/>
      <c r="J57" s="937" t="s">
        <v>17</v>
      </c>
      <c r="K57" s="946" t="s">
        <v>529</v>
      </c>
      <c r="L57" s="954" t="s">
        <v>530</v>
      </c>
      <c r="M57" s="954" t="s">
        <v>531</v>
      </c>
      <c r="N57" s="954" t="s">
        <v>259</v>
      </c>
      <c r="O57" s="964" t="s">
        <v>532</v>
      </c>
      <c r="P57" s="734"/>
      <c r="Q57" s="734"/>
      <c r="R57" s="734"/>
      <c r="S57" s="734"/>
      <c r="T57" s="734"/>
      <c r="U57" s="734"/>
    </row>
    <row r="58" spans="1:21" ht="31.5" customHeight="1">
      <c r="B58" s="900" t="s">
        <v>59</v>
      </c>
      <c r="C58" s="913"/>
      <c r="D58" s="920" t="s">
        <v>61</v>
      </c>
      <c r="E58" s="929"/>
      <c r="F58" s="929"/>
      <c r="G58" s="929"/>
      <c r="H58" s="929"/>
      <c r="I58" s="929"/>
      <c r="J58" s="938"/>
      <c r="K58" s="947"/>
      <c r="L58" s="955"/>
      <c r="M58" s="955"/>
      <c r="N58" s="955"/>
      <c r="O58" s="965"/>
    </row>
    <row r="59" spans="1:21" ht="31.5" customHeight="1">
      <c r="B59" s="901"/>
      <c r="C59" s="914"/>
      <c r="D59" s="921" t="s">
        <v>14</v>
      </c>
      <c r="E59" s="930"/>
      <c r="F59" s="930"/>
      <c r="G59" s="930"/>
      <c r="H59" s="930"/>
      <c r="I59" s="930"/>
      <c r="J59" s="939"/>
      <c r="K59" s="948"/>
      <c r="L59" s="956"/>
      <c r="M59" s="956"/>
      <c r="N59" s="956"/>
      <c r="O59" s="966"/>
    </row>
    <row r="60" spans="1:21" ht="31.5" customHeight="1">
      <c r="B60" s="902"/>
      <c r="C60" s="915"/>
      <c r="D60" s="922" t="s">
        <v>63</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rKfDrkhPRvDe9HvsyqVDhm/SdCWejRNtHC+eZxwvfXnsxSGdrhVXop8MmLC/fXp+w5UcIL5jOPdSgBFUpeW9ZQ==" saltValue="U8cAo02sTw/fnt/9wyAR6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20</v>
      </c>
    </row>
    <row r="40" spans="2:13" ht="27.75" customHeight="1">
      <c r="B40" s="891" t="s">
        <v>21</v>
      </c>
      <c r="C40" s="905"/>
      <c r="D40" s="905"/>
      <c r="E40" s="924"/>
      <c r="F40" s="924"/>
      <c r="G40" s="924"/>
      <c r="H40" s="933" t="s">
        <v>17</v>
      </c>
      <c r="I40" s="941" t="s">
        <v>529</v>
      </c>
      <c r="J40" s="950" t="s">
        <v>530</v>
      </c>
      <c r="K40" s="950" t="s">
        <v>531</v>
      </c>
      <c r="L40" s="950" t="s">
        <v>259</v>
      </c>
      <c r="M40" s="990" t="s">
        <v>532</v>
      </c>
    </row>
    <row r="41" spans="2:13" ht="27.75" customHeight="1">
      <c r="B41" s="892" t="s">
        <v>37</v>
      </c>
      <c r="C41" s="906"/>
      <c r="D41" s="916"/>
      <c r="E41" s="973" t="s">
        <v>57</v>
      </c>
      <c r="F41" s="973"/>
      <c r="G41" s="973"/>
      <c r="H41" s="979"/>
      <c r="I41" s="983">
        <v>29854</v>
      </c>
      <c r="J41" s="987">
        <v>28788</v>
      </c>
      <c r="K41" s="987">
        <v>27557</v>
      </c>
      <c r="L41" s="987">
        <v>26634</v>
      </c>
      <c r="M41" s="991">
        <v>25460</v>
      </c>
    </row>
    <row r="42" spans="2:13" ht="27.75" customHeight="1">
      <c r="B42" s="893"/>
      <c r="C42" s="907"/>
      <c r="D42" s="917"/>
      <c r="E42" s="974" t="s">
        <v>68</v>
      </c>
      <c r="F42" s="974"/>
      <c r="G42" s="974"/>
      <c r="H42" s="980"/>
      <c r="I42" s="984">
        <v>217</v>
      </c>
      <c r="J42" s="988">
        <v>198</v>
      </c>
      <c r="K42" s="988">
        <v>356</v>
      </c>
      <c r="L42" s="988">
        <v>291</v>
      </c>
      <c r="M42" s="992">
        <v>195</v>
      </c>
    </row>
    <row r="43" spans="2:13" ht="27.75" customHeight="1">
      <c r="B43" s="893"/>
      <c r="C43" s="907"/>
      <c r="D43" s="917"/>
      <c r="E43" s="974" t="s">
        <v>70</v>
      </c>
      <c r="F43" s="974"/>
      <c r="G43" s="974"/>
      <c r="H43" s="980"/>
      <c r="I43" s="984">
        <v>5938</v>
      </c>
      <c r="J43" s="988">
        <v>4821</v>
      </c>
      <c r="K43" s="988">
        <v>4533</v>
      </c>
      <c r="L43" s="988">
        <v>4244</v>
      </c>
      <c r="M43" s="992">
        <v>3769</v>
      </c>
    </row>
    <row r="44" spans="2:13" ht="27.75" customHeight="1">
      <c r="B44" s="893"/>
      <c r="C44" s="907"/>
      <c r="D44" s="917"/>
      <c r="E44" s="974" t="s">
        <v>72</v>
      </c>
      <c r="F44" s="974"/>
      <c r="G44" s="974"/>
      <c r="H44" s="980"/>
      <c r="I44" s="984">
        <v>55</v>
      </c>
      <c r="J44" s="988">
        <v>40</v>
      </c>
      <c r="K44" s="988">
        <v>26</v>
      </c>
      <c r="L44" s="988">
        <v>13</v>
      </c>
      <c r="M44" s="992">
        <v>4</v>
      </c>
    </row>
    <row r="45" spans="2:13" ht="27.75" customHeight="1">
      <c r="B45" s="893"/>
      <c r="C45" s="907"/>
      <c r="D45" s="917"/>
      <c r="E45" s="974" t="s">
        <v>75</v>
      </c>
      <c r="F45" s="974"/>
      <c r="G45" s="974"/>
      <c r="H45" s="980"/>
      <c r="I45" s="984">
        <v>1709</v>
      </c>
      <c r="J45" s="988">
        <v>1643</v>
      </c>
      <c r="K45" s="988">
        <v>1555</v>
      </c>
      <c r="L45" s="988">
        <v>1518</v>
      </c>
      <c r="M45" s="992">
        <v>1485</v>
      </c>
    </row>
    <row r="46" spans="2:13" ht="27.75" customHeight="1">
      <c r="B46" s="893"/>
      <c r="C46" s="907"/>
      <c r="D46" s="918"/>
      <c r="E46" s="974" t="s">
        <v>73</v>
      </c>
      <c r="F46" s="974"/>
      <c r="G46" s="974"/>
      <c r="H46" s="980"/>
      <c r="I46" s="984" t="s">
        <v>198</v>
      </c>
      <c r="J46" s="988" t="s">
        <v>198</v>
      </c>
      <c r="K46" s="988" t="s">
        <v>198</v>
      </c>
      <c r="L46" s="988" t="s">
        <v>198</v>
      </c>
      <c r="M46" s="992" t="s">
        <v>198</v>
      </c>
    </row>
    <row r="47" spans="2:13" ht="27.75" customHeight="1">
      <c r="B47" s="893"/>
      <c r="C47" s="907"/>
      <c r="D47" s="971"/>
      <c r="E47" s="975" t="s">
        <v>77</v>
      </c>
      <c r="F47" s="978"/>
      <c r="G47" s="978"/>
      <c r="H47" s="981"/>
      <c r="I47" s="984" t="s">
        <v>198</v>
      </c>
      <c r="J47" s="988" t="s">
        <v>198</v>
      </c>
      <c r="K47" s="988" t="s">
        <v>198</v>
      </c>
      <c r="L47" s="988" t="s">
        <v>198</v>
      </c>
      <c r="M47" s="992" t="s">
        <v>198</v>
      </c>
    </row>
    <row r="48" spans="2:13" ht="27.75" customHeight="1">
      <c r="B48" s="893"/>
      <c r="C48" s="907"/>
      <c r="D48" s="917"/>
      <c r="E48" s="974" t="s">
        <v>83</v>
      </c>
      <c r="F48" s="974"/>
      <c r="G48" s="974"/>
      <c r="H48" s="980"/>
      <c r="I48" s="984" t="s">
        <v>198</v>
      </c>
      <c r="J48" s="988" t="s">
        <v>198</v>
      </c>
      <c r="K48" s="988" t="s">
        <v>198</v>
      </c>
      <c r="L48" s="988" t="s">
        <v>198</v>
      </c>
      <c r="M48" s="992" t="s">
        <v>198</v>
      </c>
    </row>
    <row r="49" spans="2:13" ht="27.75" customHeight="1">
      <c r="B49" s="894"/>
      <c r="C49" s="908"/>
      <c r="D49" s="917"/>
      <c r="E49" s="974" t="s">
        <v>87</v>
      </c>
      <c r="F49" s="974"/>
      <c r="G49" s="974"/>
      <c r="H49" s="980"/>
      <c r="I49" s="984" t="s">
        <v>198</v>
      </c>
      <c r="J49" s="988" t="s">
        <v>198</v>
      </c>
      <c r="K49" s="988" t="s">
        <v>198</v>
      </c>
      <c r="L49" s="988" t="s">
        <v>198</v>
      </c>
      <c r="M49" s="992" t="s">
        <v>198</v>
      </c>
    </row>
    <row r="50" spans="2:13" ht="27.75" customHeight="1">
      <c r="B50" s="968" t="s">
        <v>89</v>
      </c>
      <c r="C50" s="970"/>
      <c r="D50" s="972"/>
      <c r="E50" s="974" t="s">
        <v>90</v>
      </c>
      <c r="F50" s="974"/>
      <c r="G50" s="974"/>
      <c r="H50" s="980"/>
      <c r="I50" s="984">
        <v>9139</v>
      </c>
      <c r="J50" s="988">
        <v>9105</v>
      </c>
      <c r="K50" s="988">
        <v>8899</v>
      </c>
      <c r="L50" s="988">
        <v>8923</v>
      </c>
      <c r="M50" s="992">
        <v>8201</v>
      </c>
    </row>
    <row r="51" spans="2:13" ht="27.75" customHeight="1">
      <c r="B51" s="893"/>
      <c r="C51" s="907"/>
      <c r="D51" s="917"/>
      <c r="E51" s="974" t="s">
        <v>92</v>
      </c>
      <c r="F51" s="974"/>
      <c r="G51" s="974"/>
      <c r="H51" s="980"/>
      <c r="I51" s="984" t="s">
        <v>198</v>
      </c>
      <c r="J51" s="988">
        <v>33</v>
      </c>
      <c r="K51" s="988">
        <v>32</v>
      </c>
      <c r="L51" s="988">
        <v>30</v>
      </c>
      <c r="M51" s="992">
        <v>27</v>
      </c>
    </row>
    <row r="52" spans="2:13" ht="27.75" customHeight="1">
      <c r="B52" s="894"/>
      <c r="C52" s="908"/>
      <c r="D52" s="917"/>
      <c r="E52" s="974" t="s">
        <v>44</v>
      </c>
      <c r="F52" s="974"/>
      <c r="G52" s="974"/>
      <c r="H52" s="980"/>
      <c r="I52" s="984">
        <v>27317</v>
      </c>
      <c r="J52" s="988">
        <v>26243</v>
      </c>
      <c r="K52" s="988">
        <v>24821</v>
      </c>
      <c r="L52" s="988">
        <v>23652</v>
      </c>
      <c r="M52" s="992">
        <v>22215</v>
      </c>
    </row>
    <row r="53" spans="2:13" ht="27.75" customHeight="1">
      <c r="B53" s="896" t="s">
        <v>50</v>
      </c>
      <c r="C53" s="910"/>
      <c r="D53" s="919"/>
      <c r="E53" s="976" t="s">
        <v>97</v>
      </c>
      <c r="F53" s="976"/>
      <c r="G53" s="976"/>
      <c r="H53" s="982"/>
      <c r="I53" s="985">
        <v>1317</v>
      </c>
      <c r="J53" s="989">
        <v>110</v>
      </c>
      <c r="K53" s="989">
        <v>276</v>
      </c>
      <c r="L53" s="989">
        <v>96</v>
      </c>
      <c r="M53" s="993">
        <v>469</v>
      </c>
    </row>
    <row r="54" spans="2:13" ht="27.75" customHeight="1">
      <c r="B54" s="969"/>
      <c r="C54" s="868"/>
      <c r="D54" s="868"/>
      <c r="E54" s="977"/>
      <c r="F54" s="977"/>
      <c r="G54" s="977"/>
      <c r="H54" s="977"/>
      <c r="I54" s="986"/>
      <c r="J54" s="986"/>
      <c r="K54" s="986"/>
      <c r="L54" s="986"/>
      <c r="M54" s="986"/>
    </row>
    <row r="55" spans="2:13"/>
  </sheetData>
  <sheetProtection algorithmName="SHA-512" hashValue="3OwXVVJD9vfAT/vuRSXI4DDBQwb9euniz65EkIf5/oRWeYeMU64pwnUDdqNToIH7iXZaoTJkLNMtzm+it+MnHw==" saltValue="qpNHzFwd0tTHfuCi4vdhC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94</v>
      </c>
    </row>
    <row r="54" spans="2:8" ht="29.25" customHeight="1">
      <c r="B54" s="994" t="s">
        <v>5</v>
      </c>
      <c r="C54" s="1000"/>
      <c r="D54" s="1000"/>
      <c r="E54" s="1009" t="s">
        <v>17</v>
      </c>
      <c r="F54" s="1016" t="s">
        <v>531</v>
      </c>
      <c r="G54" s="1016" t="s">
        <v>259</v>
      </c>
      <c r="H54" s="1024" t="s">
        <v>532</v>
      </c>
    </row>
    <row r="55" spans="2:8" ht="52.5" customHeight="1">
      <c r="B55" s="995"/>
      <c r="C55" s="1001" t="s">
        <v>101</v>
      </c>
      <c r="D55" s="1001"/>
      <c r="E55" s="1010"/>
      <c r="F55" s="1017">
        <v>5841</v>
      </c>
      <c r="G55" s="1017">
        <v>5653</v>
      </c>
      <c r="H55" s="1025">
        <v>5190</v>
      </c>
    </row>
    <row r="56" spans="2:8" ht="52.5" customHeight="1">
      <c r="B56" s="996"/>
      <c r="C56" s="1002" t="s">
        <v>104</v>
      </c>
      <c r="D56" s="1002"/>
      <c r="E56" s="1011"/>
      <c r="F56" s="1018">
        <v>1249</v>
      </c>
      <c r="G56" s="1018">
        <v>1834</v>
      </c>
      <c r="H56" s="1026">
        <v>1751</v>
      </c>
    </row>
    <row r="57" spans="2:8" ht="53.25" customHeight="1">
      <c r="B57" s="996"/>
      <c r="C57" s="1003" t="s">
        <v>66</v>
      </c>
      <c r="D57" s="1003"/>
      <c r="E57" s="1012"/>
      <c r="F57" s="1019">
        <v>4102</v>
      </c>
      <c r="G57" s="1019">
        <v>3901</v>
      </c>
      <c r="H57" s="1027">
        <v>3695</v>
      </c>
    </row>
    <row r="58" spans="2:8" ht="45.75" customHeight="1">
      <c r="B58" s="997"/>
      <c r="C58" s="1004" t="s">
        <v>74</v>
      </c>
      <c r="D58" s="1007"/>
      <c r="E58" s="1013"/>
      <c r="F58" s="1020">
        <v>2659</v>
      </c>
      <c r="G58" s="1020">
        <v>2661</v>
      </c>
      <c r="H58" s="1028">
        <v>2666</v>
      </c>
    </row>
    <row r="59" spans="2:8" ht="45.75" customHeight="1">
      <c r="B59" s="997"/>
      <c r="C59" s="1004" t="s">
        <v>546</v>
      </c>
      <c r="D59" s="1007"/>
      <c r="E59" s="1013"/>
      <c r="F59" s="1020">
        <v>262</v>
      </c>
      <c r="G59" s="1020">
        <v>262</v>
      </c>
      <c r="H59" s="1028">
        <v>262</v>
      </c>
    </row>
    <row r="60" spans="2:8" ht="45.75" customHeight="1">
      <c r="B60" s="997"/>
      <c r="C60" s="1004" t="s">
        <v>547</v>
      </c>
      <c r="D60" s="1007"/>
      <c r="E60" s="1013"/>
      <c r="F60" s="1020">
        <v>179</v>
      </c>
      <c r="G60" s="1020">
        <v>214</v>
      </c>
      <c r="H60" s="1028">
        <v>234</v>
      </c>
    </row>
    <row r="61" spans="2:8" ht="45.75" customHeight="1">
      <c r="B61" s="997"/>
      <c r="C61" s="1004" t="s">
        <v>507</v>
      </c>
      <c r="D61" s="1007"/>
      <c r="E61" s="1013"/>
      <c r="F61" s="1020">
        <v>651</v>
      </c>
      <c r="G61" s="1020">
        <v>404</v>
      </c>
      <c r="H61" s="1028">
        <v>156</v>
      </c>
    </row>
    <row r="62" spans="2:8" ht="45.75" customHeight="1">
      <c r="B62" s="998"/>
      <c r="C62" s="1005" t="s">
        <v>167</v>
      </c>
      <c r="D62" s="1008"/>
      <c r="E62" s="1014"/>
      <c r="F62" s="1021">
        <v>102</v>
      </c>
      <c r="G62" s="1021">
        <v>102</v>
      </c>
      <c r="H62" s="1029">
        <v>102</v>
      </c>
    </row>
    <row r="63" spans="2:8" ht="52.5" customHeight="1">
      <c r="B63" s="999"/>
      <c r="C63" s="1006" t="s">
        <v>106</v>
      </c>
      <c r="D63" s="1006"/>
      <c r="E63" s="1015"/>
      <c r="F63" s="1022">
        <v>11192</v>
      </c>
      <c r="G63" s="1022">
        <v>11387</v>
      </c>
      <c r="H63" s="1030">
        <v>10635</v>
      </c>
    </row>
    <row r="64" spans="2:8"/>
  </sheetData>
  <sheetProtection algorithmName="SHA-512" hashValue="S53kW5g3BNFNALIx3J9YjzEXncxU/fmQp/j3w+HCQJBJMj7xhn8pGUNZ7d4WQiNnIDB5AkNJ4+4XvpMQOQxS3w==" saltValue="DMv44khYqSqu9wtc88yM4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79</v>
      </c>
      <c r="E2" s="794"/>
      <c r="F2" s="1046" t="s">
        <v>528</v>
      </c>
      <c r="G2" s="818"/>
      <c r="H2" s="828"/>
    </row>
    <row r="3" spans="1:8">
      <c r="A3" s="782" t="s">
        <v>483</v>
      </c>
      <c r="B3" s="767"/>
      <c r="C3" s="1039"/>
      <c r="D3" s="1042">
        <v>51311</v>
      </c>
      <c r="E3" s="1044"/>
      <c r="F3" s="1047">
        <v>76347</v>
      </c>
      <c r="G3" s="1049"/>
      <c r="H3" s="1052"/>
    </row>
    <row r="4" spans="1:8">
      <c r="A4" s="754"/>
      <c r="B4" s="766"/>
      <c r="C4" s="1040"/>
      <c r="D4" s="1043">
        <v>36474</v>
      </c>
      <c r="E4" s="1045"/>
      <c r="F4" s="1048">
        <v>41762</v>
      </c>
      <c r="G4" s="1050"/>
      <c r="H4" s="1053"/>
    </row>
    <row r="5" spans="1:8">
      <c r="A5" s="782" t="s">
        <v>324</v>
      </c>
      <c r="B5" s="767"/>
      <c r="C5" s="1039"/>
      <c r="D5" s="1042">
        <v>40983</v>
      </c>
      <c r="E5" s="1044"/>
      <c r="F5" s="1047">
        <v>69604</v>
      </c>
      <c r="G5" s="1049"/>
      <c r="H5" s="1052"/>
    </row>
    <row r="6" spans="1:8">
      <c r="A6" s="754"/>
      <c r="B6" s="766"/>
      <c r="C6" s="1040"/>
      <c r="D6" s="1043">
        <v>27355</v>
      </c>
      <c r="E6" s="1045"/>
      <c r="F6" s="1048">
        <v>36247</v>
      </c>
      <c r="G6" s="1050"/>
      <c r="H6" s="1053"/>
    </row>
    <row r="7" spans="1:8">
      <c r="A7" s="782" t="s">
        <v>136</v>
      </c>
      <c r="B7" s="767"/>
      <c r="C7" s="1039"/>
      <c r="D7" s="1042">
        <v>49081</v>
      </c>
      <c r="E7" s="1044"/>
      <c r="F7" s="1047">
        <v>68410</v>
      </c>
      <c r="G7" s="1049"/>
      <c r="H7" s="1052"/>
    </row>
    <row r="8" spans="1:8">
      <c r="A8" s="754"/>
      <c r="B8" s="766"/>
      <c r="C8" s="1040"/>
      <c r="D8" s="1043">
        <v>39236</v>
      </c>
      <c r="E8" s="1045"/>
      <c r="F8" s="1048">
        <v>35086</v>
      </c>
      <c r="G8" s="1050"/>
      <c r="H8" s="1053"/>
    </row>
    <row r="9" spans="1:8">
      <c r="A9" s="782" t="s">
        <v>524</v>
      </c>
      <c r="B9" s="767"/>
      <c r="C9" s="1039"/>
      <c r="D9" s="1042">
        <v>77918</v>
      </c>
      <c r="E9" s="1044"/>
      <c r="F9" s="1047">
        <v>73019</v>
      </c>
      <c r="G9" s="1049"/>
      <c r="H9" s="1052"/>
    </row>
    <row r="10" spans="1:8">
      <c r="A10" s="754"/>
      <c r="B10" s="766"/>
      <c r="C10" s="1040"/>
      <c r="D10" s="1043">
        <v>53855</v>
      </c>
      <c r="E10" s="1045"/>
      <c r="F10" s="1048">
        <v>39427</v>
      </c>
      <c r="G10" s="1050"/>
      <c r="H10" s="1053"/>
    </row>
    <row r="11" spans="1:8">
      <c r="A11" s="782" t="s">
        <v>525</v>
      </c>
      <c r="B11" s="767"/>
      <c r="C11" s="1039"/>
      <c r="D11" s="1042">
        <v>65963</v>
      </c>
      <c r="E11" s="1044"/>
      <c r="F11" s="1047">
        <v>76590</v>
      </c>
      <c r="G11" s="1049"/>
      <c r="H11" s="1052"/>
    </row>
    <row r="12" spans="1:8">
      <c r="A12" s="754"/>
      <c r="B12" s="766"/>
      <c r="C12" s="1041"/>
      <c r="D12" s="1043">
        <v>45489</v>
      </c>
      <c r="E12" s="1045"/>
      <c r="F12" s="1048">
        <v>42387</v>
      </c>
      <c r="G12" s="1050"/>
      <c r="H12" s="1053"/>
    </row>
    <row r="13" spans="1:8">
      <c r="A13" s="782"/>
      <c r="B13" s="767"/>
      <c r="C13" s="1039"/>
      <c r="D13" s="1042">
        <v>57051</v>
      </c>
      <c r="E13" s="1044"/>
      <c r="F13" s="1047">
        <v>72794</v>
      </c>
      <c r="G13" s="1051"/>
      <c r="H13" s="1052"/>
    </row>
    <row r="14" spans="1:8">
      <c r="A14" s="754"/>
      <c r="B14" s="766"/>
      <c r="C14" s="1040"/>
      <c r="D14" s="1043">
        <v>40482</v>
      </c>
      <c r="E14" s="1045"/>
      <c r="F14" s="1048">
        <v>38982</v>
      </c>
      <c r="G14" s="1050"/>
      <c r="H14" s="1053"/>
    </row>
    <row r="17" spans="1:11">
      <c r="A17" s="1031" t="s">
        <v>23</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85</v>
      </c>
      <c r="B19" s="1032">
        <f>ROUND(VALUE(SUBSTITUTE(実質収支比率等に係る経年分析!F$48,"▲","-")),2)</f>
        <v>10.88</v>
      </c>
      <c r="C19" s="1032">
        <f>ROUND(VALUE(SUBSTITUTE(実質収支比率等に係る経年分析!G$48,"▲","-")),2)</f>
        <v>11.74</v>
      </c>
      <c r="D19" s="1032">
        <f>ROUND(VALUE(SUBSTITUTE(実質収支比率等に係る経年分析!H$48,"▲","-")),2)</f>
        <v>11.24</v>
      </c>
      <c r="E19" s="1032">
        <f>ROUND(VALUE(SUBSTITUTE(実質収支比率等に係る経年分析!I$48,"▲","-")),2)</f>
        <v>8.5299999999999994</v>
      </c>
      <c r="F19" s="1032">
        <f>ROUND(VALUE(SUBSTITUTE(実質収支比率等に係る経年分析!J$48,"▲","-")),2)</f>
        <v>7.55</v>
      </c>
    </row>
    <row r="20" spans="1:11">
      <c r="A20" s="1032" t="s">
        <v>38</v>
      </c>
      <c r="B20" s="1032">
        <f>ROUND(VALUE(SUBSTITUTE(実質収支比率等に係る経年分析!F$47,"▲","-")),2)</f>
        <v>37.99</v>
      </c>
      <c r="C20" s="1032">
        <f>ROUND(VALUE(SUBSTITUTE(実質収支比率等に係る経年分析!G$47,"▲","-")),2)</f>
        <v>38.590000000000003</v>
      </c>
      <c r="D20" s="1032">
        <f>ROUND(VALUE(SUBSTITUTE(実質収支比率等に係る経年分析!H$47,"▲","-")),2)</f>
        <v>41.14</v>
      </c>
      <c r="E20" s="1032">
        <f>ROUND(VALUE(SUBSTITUTE(実質収支比率等に係る経年分析!I$47,"▲","-")),2)</f>
        <v>38.96</v>
      </c>
      <c r="F20" s="1032">
        <f>ROUND(VALUE(SUBSTITUTE(実質収支比率等に係る経年分析!J$47,"▲","-")),2)</f>
        <v>34.47</v>
      </c>
    </row>
    <row r="21" spans="1:11">
      <c r="A21" s="1032" t="s">
        <v>109</v>
      </c>
      <c r="B21" s="1032">
        <f>IF(ISNUMBER(VALUE(SUBSTITUTE(実質収支比率等に係る経年分析!F$49,"▲","-"))),ROUND(VALUE(SUBSTITUTE(実質収支比率等に係る経年分析!F$49,"▲","-")),2),NA())</f>
        <v>2.6</v>
      </c>
      <c r="C21" s="1032">
        <f>IF(ISNUMBER(VALUE(SUBSTITUTE(実質収支比率等に係る経年分析!G$49,"▲","-"))),ROUND(VALUE(SUBSTITUTE(実質収支比率等に係る経年分析!G$49,"▲","-")),2),NA())</f>
        <v>3.81</v>
      </c>
      <c r="D21" s="1032">
        <f>IF(ISNUMBER(VALUE(SUBSTITUTE(実質収支比率等に係る経年分析!H$49,"▲","-"))),ROUND(VALUE(SUBSTITUTE(実質収支比率等に係る経年分析!H$49,"▲","-")),2),NA())</f>
        <v>-3.e-002</v>
      </c>
      <c r="E21" s="1032">
        <f>IF(ISNUMBER(VALUE(SUBSTITUTE(実質収支比率等に係る経年分析!I$49,"▲","-"))),ROUND(VALUE(SUBSTITUTE(実質収支比率等に係る経年分析!I$49,"▲","-")),2),NA())</f>
        <v>-3.77</v>
      </c>
      <c r="F21" s="1032">
        <f>IF(ISNUMBER(VALUE(SUBSTITUTE(実質収支比率等に係る経年分析!J$49,"▲","-"))),ROUND(VALUE(SUBSTITUTE(実質収支比率等に係る経年分析!J$49,"▲","-")),2),NA())</f>
        <v>-3.74</v>
      </c>
    </row>
    <row r="24" spans="1:11">
      <c r="A24" s="1031" t="s">
        <v>98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111</v>
      </c>
      <c r="C26" s="1033" t="s">
        <v>64</v>
      </c>
      <c r="D26" s="1033" t="s">
        <v>111</v>
      </c>
      <c r="E26" s="1033" t="s">
        <v>64</v>
      </c>
      <c r="F26" s="1033" t="s">
        <v>111</v>
      </c>
      <c r="G26" s="1033" t="s">
        <v>64</v>
      </c>
      <c r="H26" s="1033" t="s">
        <v>111</v>
      </c>
      <c r="I26" s="1033" t="s">
        <v>64</v>
      </c>
      <c r="J26" s="1033" t="s">
        <v>111</v>
      </c>
      <c r="K26" s="1033" t="s">
        <v>64</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#VALUE!</v>
      </c>
      <c r="C27" s="1033" t="e">
        <f>IF(ROUND(VALUE(SUBSTITUTE('連結実質赤字比率に係る赤字・黒字の構成分析'!F$43,"▲","-")),2)&gt;=0,ABS(ROUND(VALUE(SUBSTITUTE('連結実質赤字比率に係る赤字・黒字の構成分析'!F$43,"▲","-")),2)),NA())</f>
        <v>#VALUE!</v>
      </c>
      <c r="D27" s="1033" t="e">
        <f>IF(ROUND(VALUE(SUBSTITUTE('連結実質赤字比率に係る赤字・黒字の構成分析'!G$43,"▲","-")),2)&lt;0,ABS(ROUND(VALUE(SUBSTITUTE('連結実質赤字比率に係る赤字・黒字の構成分析'!G$43,"▲","-")),2)),NA())</f>
        <v>#VALUE!</v>
      </c>
      <c r="E27" s="1033" t="e">
        <f>IF(ROUND(VALUE(SUBSTITUTE('連結実質赤字比率に係る赤字・黒字の構成分析'!G$43,"▲","-")),2)&gt;=0,ABS(ROUND(VALUE(SUBSTITUTE('連結実質赤字比率に係る赤字・黒字の構成分析'!G$43,"▲","-")),2)),NA())</f>
        <v>#VALUE!</v>
      </c>
      <c r="F27" s="1033" t="e">
        <f>IF(ROUND(VALUE(SUBSTITUTE('連結実質赤字比率に係る赤字・黒字の構成分析'!H$43,"▲","-")),2)&lt;0,ABS(ROUND(VALUE(SUBSTITUTE('連結実質赤字比率に係る赤字・黒字の構成分析'!H$43,"▲","-")),2)),NA())</f>
        <v>#VALUE!</v>
      </c>
      <c r="G27" s="1033" t="e">
        <f>IF(ROUND(VALUE(SUBSTITUTE('連結実質赤字比率に係る赤字・黒字の構成分析'!H$43,"▲","-")),2)&gt;=0,ABS(ROUND(VALUE(SUBSTITUTE('連結実質赤字比率に係る赤字・黒字の構成分析'!H$43,"▲","-")),2)),NA())</f>
        <v>#VALUE!</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str">
        <f>IF('連結実質赤字比率に係る赤字・黒字の構成分析'!C$39="",NA(),'連結実質赤字比率に係る赤字・黒字の構成分析'!C$39)</f>
        <v>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1.e-002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0.11</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6.e-002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0.11</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2.e-002</v>
      </c>
    </row>
    <row r="32" spans="1:11">
      <c r="A32" s="1033" t="str">
        <f>IF('連結実質赤字比率に係る赤字・黒字の構成分析'!C$38="",NA(),'連結実質赤字比率に係る赤字・黒字の構成分析'!C$38)</f>
        <v>国民健康保険特別会計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0.23</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0.5</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0.55000000000000004</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0.55000000000000004</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0.37</v>
      </c>
    </row>
    <row r="33" spans="1:16">
      <c r="A33" s="1033" t="str">
        <f>IF('連結実質赤字比率に係る赤字・黒字の構成分析'!C$37="",NA(),'連結実質赤字比率に係る赤字・黒字の構成分析'!C$37)</f>
        <v>介護保険特別会計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2.0499999999999998</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1.97</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2.12</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1.86</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1.79</v>
      </c>
    </row>
    <row r="34" spans="1:16">
      <c r="A34" s="1033" t="str">
        <f>IF('連結実質赤字比率に係る赤字・黒字の構成分析'!C$36="",NA(),'連結実質赤字比率に係る赤字・黒字の構成分析'!C$36)</f>
        <v>一般会計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10.88</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11.73</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11.24</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8.52</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7.55</v>
      </c>
    </row>
    <row r="35" spans="1:16">
      <c r="A35" s="1033" t="str">
        <f>IF('連結実質赤字比率に係る赤字・黒字の構成分析'!C$35="",NA(),'連結実質赤字比率に係る赤字・黒字の構成分析'!C$35)</f>
        <v>下水道事業会計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6.02</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6.48</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7.55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8.4499999999999993</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9.56</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18.829999999999998</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18.75</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19.760000000000002</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19.41</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18.53</v>
      </c>
    </row>
    <row r="39" spans="1:16">
      <c r="A39" s="1031" t="s">
        <v>15</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112</v>
      </c>
      <c r="C41" s="1034"/>
      <c r="D41" s="1034" t="s">
        <v>114</v>
      </c>
      <c r="E41" s="1034" t="s">
        <v>112</v>
      </c>
      <c r="F41" s="1034"/>
      <c r="G41" s="1034" t="s">
        <v>114</v>
      </c>
      <c r="H41" s="1034" t="s">
        <v>112</v>
      </c>
      <c r="I41" s="1034"/>
      <c r="J41" s="1034" t="s">
        <v>114</v>
      </c>
      <c r="K41" s="1034" t="s">
        <v>112</v>
      </c>
      <c r="L41" s="1034"/>
      <c r="M41" s="1034" t="s">
        <v>114</v>
      </c>
      <c r="N41" s="1034" t="s">
        <v>112</v>
      </c>
      <c r="O41" s="1034"/>
      <c r="P41" s="1034" t="s">
        <v>114</v>
      </c>
    </row>
    <row r="42" spans="1:16">
      <c r="A42" s="1034" t="s">
        <v>115</v>
      </c>
      <c r="B42" s="1034"/>
      <c r="C42" s="1034"/>
      <c r="D42" s="1034">
        <f>'実質公債費比率（分子）の構造'!K$52</f>
        <v>2618</v>
      </c>
      <c r="E42" s="1034"/>
      <c r="F42" s="1034"/>
      <c r="G42" s="1034">
        <f>'実質公債費比率（分子）の構造'!L$52</f>
        <v>2648</v>
      </c>
      <c r="H42" s="1034"/>
      <c r="I42" s="1034"/>
      <c r="J42" s="1034">
        <f>'実質公債費比率（分子）の構造'!M$52</f>
        <v>2673</v>
      </c>
      <c r="K42" s="1034"/>
      <c r="L42" s="1034"/>
      <c r="M42" s="1034">
        <f>'実質公債費比率（分子）の構造'!N$52</f>
        <v>2620</v>
      </c>
      <c r="N42" s="1034"/>
      <c r="O42" s="1034"/>
      <c r="P42" s="1034">
        <f>'実質公債費比率（分子）の構造'!O$52</f>
        <v>2591</v>
      </c>
    </row>
    <row r="43" spans="1:16">
      <c r="A43" s="1034" t="s">
        <v>42</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1</v>
      </c>
      <c r="B45" s="1034">
        <f>'実質公債費比率（分子）の構造'!K$49</f>
        <v>14</v>
      </c>
      <c r="C45" s="1034"/>
      <c r="D45" s="1034"/>
      <c r="E45" s="1034">
        <f>'実質公債費比率（分子）の構造'!L$49</f>
        <v>2</v>
      </c>
      <c r="F45" s="1034"/>
      <c r="G45" s="1034"/>
      <c r="H45" s="1034">
        <f>'実質公債費比率（分子）の構造'!M$49</f>
        <v>2</v>
      </c>
      <c r="I45" s="1034"/>
      <c r="J45" s="1034"/>
      <c r="K45" s="1034">
        <f>'実質公債費比率（分子）の構造'!N$49</f>
        <v>2</v>
      </c>
      <c r="L45" s="1034"/>
      <c r="M45" s="1034"/>
      <c r="N45" s="1034">
        <f>'実質公債費比率（分子）の構造'!O$49</f>
        <v>1</v>
      </c>
      <c r="O45" s="1034"/>
      <c r="P45" s="1034"/>
    </row>
    <row r="46" spans="1:16">
      <c r="A46" s="1034" t="s">
        <v>35</v>
      </c>
      <c r="B46" s="1034">
        <f>'実質公債費比率（分子）の構造'!K$48</f>
        <v>699</v>
      </c>
      <c r="C46" s="1034"/>
      <c r="D46" s="1034"/>
      <c r="E46" s="1034">
        <f>'実質公債費比率（分子）の構造'!L$48</f>
        <v>735</v>
      </c>
      <c r="F46" s="1034"/>
      <c r="G46" s="1034"/>
      <c r="H46" s="1034">
        <f>'実質公債費比率（分子）の構造'!M$48</f>
        <v>766</v>
      </c>
      <c r="I46" s="1034"/>
      <c r="J46" s="1034"/>
      <c r="K46" s="1034">
        <f>'実質公債費比率（分子）の構造'!N$48</f>
        <v>697</v>
      </c>
      <c r="L46" s="1034"/>
      <c r="M46" s="1034"/>
      <c r="N46" s="1034">
        <f>'実質公債費比率（分子）の構造'!O$48</f>
        <v>588</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30</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2871</v>
      </c>
      <c r="C49" s="1034"/>
      <c r="D49" s="1034"/>
      <c r="E49" s="1034">
        <f>'実質公債費比率（分子）の構造'!L$45</f>
        <v>2956</v>
      </c>
      <c r="F49" s="1034"/>
      <c r="G49" s="1034"/>
      <c r="H49" s="1034">
        <f>'実質公債費比率（分子）の構造'!M$45</f>
        <v>3079</v>
      </c>
      <c r="I49" s="1034"/>
      <c r="J49" s="1034"/>
      <c r="K49" s="1034">
        <f>'実質公債費比率（分子）の構造'!N$45</f>
        <v>3186</v>
      </c>
      <c r="L49" s="1034"/>
      <c r="M49" s="1034"/>
      <c r="N49" s="1034">
        <f>'実質公債費比率（分子）の構造'!O$45</f>
        <v>3201</v>
      </c>
      <c r="O49" s="1034"/>
      <c r="P49" s="1034"/>
    </row>
    <row r="50" spans="1:16">
      <c r="A50" s="1034" t="s">
        <v>53</v>
      </c>
      <c r="B50" s="1034" t="e">
        <f>NA()</f>
        <v>#N/A</v>
      </c>
      <c r="C50" s="1034">
        <f>IF(ISNUMBER('実質公債費比率（分子）の構造'!K$53),'実質公債費比率（分子）の構造'!K$53,NA())</f>
        <v>966</v>
      </c>
      <c r="D50" s="1034" t="e">
        <f>NA()</f>
        <v>#N/A</v>
      </c>
      <c r="E50" s="1034" t="e">
        <f>NA()</f>
        <v>#N/A</v>
      </c>
      <c r="F50" s="1034">
        <f>IF(ISNUMBER('実質公債費比率（分子）の構造'!L$53),'実質公債費比率（分子）の構造'!L$53,NA())</f>
        <v>1045</v>
      </c>
      <c r="G50" s="1034" t="e">
        <f>NA()</f>
        <v>#N/A</v>
      </c>
      <c r="H50" s="1034" t="e">
        <f>NA()</f>
        <v>#N/A</v>
      </c>
      <c r="I50" s="1034">
        <f>IF(ISNUMBER('実質公債費比率（分子）の構造'!M$53),'実質公債費比率（分子）の構造'!M$53,NA())</f>
        <v>1174</v>
      </c>
      <c r="J50" s="1034" t="e">
        <f>NA()</f>
        <v>#N/A</v>
      </c>
      <c r="K50" s="1034" t="e">
        <f>NA()</f>
        <v>#N/A</v>
      </c>
      <c r="L50" s="1034">
        <f>IF(ISNUMBER('実質公債費比率（分子）の構造'!N$53),'実質公債費比率（分子）の構造'!N$53,NA())</f>
        <v>1265</v>
      </c>
      <c r="M50" s="1034" t="e">
        <f>NA()</f>
        <v>#N/A</v>
      </c>
      <c r="N50" s="1034" t="e">
        <f>NA()</f>
        <v>#N/A</v>
      </c>
      <c r="O50" s="1034">
        <f>IF(ISNUMBER('実質公債費比率（分子）の構造'!O$53),'実質公債費比率（分子）の構造'!O$53,NA())</f>
        <v>1199</v>
      </c>
      <c r="P50" s="1034" t="e">
        <f>NA()</f>
        <v>#N/A</v>
      </c>
    </row>
    <row r="53" spans="1:16">
      <c r="A53" s="1031" t="s">
        <v>118</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121</v>
      </c>
      <c r="C55" s="1033"/>
      <c r="D55" s="1033" t="s">
        <v>124</v>
      </c>
      <c r="E55" s="1033" t="s">
        <v>121</v>
      </c>
      <c r="F55" s="1033"/>
      <c r="G55" s="1033" t="s">
        <v>124</v>
      </c>
      <c r="H55" s="1033" t="s">
        <v>121</v>
      </c>
      <c r="I55" s="1033"/>
      <c r="J55" s="1033" t="s">
        <v>124</v>
      </c>
      <c r="K55" s="1033" t="s">
        <v>121</v>
      </c>
      <c r="L55" s="1033"/>
      <c r="M55" s="1033" t="s">
        <v>124</v>
      </c>
      <c r="N55" s="1033" t="s">
        <v>121</v>
      </c>
      <c r="O55" s="1033"/>
      <c r="P55" s="1033" t="s">
        <v>124</v>
      </c>
    </row>
    <row r="56" spans="1:16">
      <c r="A56" s="1033" t="s">
        <v>44</v>
      </c>
      <c r="B56" s="1033"/>
      <c r="C56" s="1033"/>
      <c r="D56" s="1033">
        <f>'将来負担比率（分子）の構造'!I$52</f>
        <v>27317</v>
      </c>
      <c r="E56" s="1033"/>
      <c r="F56" s="1033"/>
      <c r="G56" s="1033">
        <f>'将来負担比率（分子）の構造'!J$52</f>
        <v>26243</v>
      </c>
      <c r="H56" s="1033"/>
      <c r="I56" s="1033"/>
      <c r="J56" s="1033">
        <f>'将来負担比率（分子）の構造'!K$52</f>
        <v>24821</v>
      </c>
      <c r="K56" s="1033"/>
      <c r="L56" s="1033"/>
      <c r="M56" s="1033">
        <f>'将来負担比率（分子）の構造'!L$52</f>
        <v>23652</v>
      </c>
      <c r="N56" s="1033"/>
      <c r="O56" s="1033"/>
      <c r="P56" s="1033">
        <f>'将来負担比率（分子）の構造'!M$52</f>
        <v>22215</v>
      </c>
    </row>
    <row r="57" spans="1:16">
      <c r="A57" s="1033" t="s">
        <v>92</v>
      </c>
      <c r="B57" s="1033"/>
      <c r="C57" s="1033"/>
      <c r="D57" s="1033" t="str">
        <f>'将来負担比率（分子）の構造'!I$51</f>
        <v>-</v>
      </c>
      <c r="E57" s="1033"/>
      <c r="F57" s="1033"/>
      <c r="G57" s="1033">
        <f>'将来負担比率（分子）の構造'!J$51</f>
        <v>33</v>
      </c>
      <c r="H57" s="1033"/>
      <c r="I57" s="1033"/>
      <c r="J57" s="1033">
        <f>'将来負担比率（分子）の構造'!K$51</f>
        <v>32</v>
      </c>
      <c r="K57" s="1033"/>
      <c r="L57" s="1033"/>
      <c r="M57" s="1033">
        <f>'将来負担比率（分子）の構造'!L$51</f>
        <v>30</v>
      </c>
      <c r="N57" s="1033"/>
      <c r="O57" s="1033"/>
      <c r="P57" s="1033">
        <f>'将来負担比率（分子）の構造'!M$51</f>
        <v>27</v>
      </c>
    </row>
    <row r="58" spans="1:16">
      <c r="A58" s="1033" t="s">
        <v>90</v>
      </c>
      <c r="B58" s="1033"/>
      <c r="C58" s="1033"/>
      <c r="D58" s="1033">
        <f>'将来負担比率（分子）の構造'!I$50</f>
        <v>9139</v>
      </c>
      <c r="E58" s="1033"/>
      <c r="F58" s="1033"/>
      <c r="G58" s="1033">
        <f>'将来負担比率（分子）の構造'!J$50</f>
        <v>9105</v>
      </c>
      <c r="H58" s="1033"/>
      <c r="I58" s="1033"/>
      <c r="J58" s="1033">
        <f>'将来負担比率（分子）の構造'!K$50</f>
        <v>8899</v>
      </c>
      <c r="K58" s="1033"/>
      <c r="L58" s="1033"/>
      <c r="M58" s="1033">
        <f>'将来負担比率（分子）の構造'!L$50</f>
        <v>8923</v>
      </c>
      <c r="N58" s="1033"/>
      <c r="O58" s="1033"/>
      <c r="P58" s="1033">
        <f>'将来負担比率（分子）の構造'!M$50</f>
        <v>8201</v>
      </c>
    </row>
    <row r="59" spans="1:16">
      <c r="A59" s="1033" t="s">
        <v>87</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83</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75</v>
      </c>
      <c r="B62" s="1033">
        <f>'将来負担比率（分子）の構造'!I$45</f>
        <v>1709</v>
      </c>
      <c r="C62" s="1033"/>
      <c r="D62" s="1033"/>
      <c r="E62" s="1033">
        <f>'将来負担比率（分子）の構造'!J$45</f>
        <v>1643</v>
      </c>
      <c r="F62" s="1033"/>
      <c r="G62" s="1033"/>
      <c r="H62" s="1033">
        <f>'将来負担比率（分子）の構造'!K$45</f>
        <v>1555</v>
      </c>
      <c r="I62" s="1033"/>
      <c r="J62" s="1033"/>
      <c r="K62" s="1033">
        <f>'将来負担比率（分子）の構造'!L$45</f>
        <v>1518</v>
      </c>
      <c r="L62" s="1033"/>
      <c r="M62" s="1033"/>
      <c r="N62" s="1033">
        <f>'将来負担比率（分子）の構造'!M$45</f>
        <v>1485</v>
      </c>
      <c r="O62" s="1033"/>
      <c r="P62" s="1033"/>
    </row>
    <row r="63" spans="1:16">
      <c r="A63" s="1033" t="s">
        <v>72</v>
      </c>
      <c r="B63" s="1033">
        <f>'将来負担比率（分子）の構造'!I$44</f>
        <v>55</v>
      </c>
      <c r="C63" s="1033"/>
      <c r="D63" s="1033"/>
      <c r="E63" s="1033">
        <f>'将来負担比率（分子）の構造'!J$44</f>
        <v>40</v>
      </c>
      <c r="F63" s="1033"/>
      <c r="G63" s="1033"/>
      <c r="H63" s="1033">
        <f>'将来負担比率（分子）の構造'!K$44</f>
        <v>26</v>
      </c>
      <c r="I63" s="1033"/>
      <c r="J63" s="1033"/>
      <c r="K63" s="1033">
        <f>'将来負担比率（分子）の構造'!L$44</f>
        <v>13</v>
      </c>
      <c r="L63" s="1033"/>
      <c r="M63" s="1033"/>
      <c r="N63" s="1033">
        <f>'将来負担比率（分子）の構造'!M$44</f>
        <v>4</v>
      </c>
      <c r="O63" s="1033"/>
      <c r="P63" s="1033"/>
    </row>
    <row r="64" spans="1:16">
      <c r="A64" s="1033" t="s">
        <v>70</v>
      </c>
      <c r="B64" s="1033">
        <f>'将来負担比率（分子）の構造'!I$43</f>
        <v>5938</v>
      </c>
      <c r="C64" s="1033"/>
      <c r="D64" s="1033"/>
      <c r="E64" s="1033">
        <f>'将来負担比率（分子）の構造'!J$43</f>
        <v>4821</v>
      </c>
      <c r="F64" s="1033"/>
      <c r="G64" s="1033"/>
      <c r="H64" s="1033">
        <f>'将来負担比率（分子）の構造'!K$43</f>
        <v>4533</v>
      </c>
      <c r="I64" s="1033"/>
      <c r="J64" s="1033"/>
      <c r="K64" s="1033">
        <f>'将来負担比率（分子）の構造'!L$43</f>
        <v>4244</v>
      </c>
      <c r="L64" s="1033"/>
      <c r="M64" s="1033"/>
      <c r="N64" s="1033">
        <f>'将来負担比率（分子）の構造'!M$43</f>
        <v>3769</v>
      </c>
      <c r="O64" s="1033"/>
      <c r="P64" s="1033"/>
    </row>
    <row r="65" spans="1:16">
      <c r="A65" s="1033" t="s">
        <v>68</v>
      </c>
      <c r="B65" s="1033">
        <f>'将来負担比率（分子）の構造'!I$42</f>
        <v>217</v>
      </c>
      <c r="C65" s="1033"/>
      <c r="D65" s="1033"/>
      <c r="E65" s="1033">
        <f>'将来負担比率（分子）の構造'!J$42</f>
        <v>198</v>
      </c>
      <c r="F65" s="1033"/>
      <c r="G65" s="1033"/>
      <c r="H65" s="1033">
        <f>'将来負担比率（分子）の構造'!K$42</f>
        <v>356</v>
      </c>
      <c r="I65" s="1033"/>
      <c r="J65" s="1033"/>
      <c r="K65" s="1033">
        <f>'将来負担比率（分子）の構造'!L$42</f>
        <v>291</v>
      </c>
      <c r="L65" s="1033"/>
      <c r="M65" s="1033"/>
      <c r="N65" s="1033">
        <f>'将来負担比率（分子）の構造'!M$42</f>
        <v>195</v>
      </c>
      <c r="O65" s="1033"/>
      <c r="P65" s="1033"/>
    </row>
    <row r="66" spans="1:16">
      <c r="A66" s="1033" t="s">
        <v>57</v>
      </c>
      <c r="B66" s="1033">
        <f>'将来負担比率（分子）の構造'!I$41</f>
        <v>29854</v>
      </c>
      <c r="C66" s="1033"/>
      <c r="D66" s="1033"/>
      <c r="E66" s="1033">
        <f>'将来負担比率（分子）の構造'!J$41</f>
        <v>28788</v>
      </c>
      <c r="F66" s="1033"/>
      <c r="G66" s="1033"/>
      <c r="H66" s="1033">
        <f>'将来負担比率（分子）の構造'!K$41</f>
        <v>27557</v>
      </c>
      <c r="I66" s="1033"/>
      <c r="J66" s="1033"/>
      <c r="K66" s="1033">
        <f>'将来負担比率（分子）の構造'!L$41</f>
        <v>26634</v>
      </c>
      <c r="L66" s="1033"/>
      <c r="M66" s="1033"/>
      <c r="N66" s="1033">
        <f>'将来負担比率（分子）の構造'!M$41</f>
        <v>25460</v>
      </c>
      <c r="O66" s="1033"/>
      <c r="P66" s="1033"/>
    </row>
    <row r="67" spans="1:16">
      <c r="A67" s="1033" t="s">
        <v>97</v>
      </c>
      <c r="B67" s="1033" t="e">
        <f>NA()</f>
        <v>#N/A</v>
      </c>
      <c r="C67" s="1033">
        <f>IF(ISNUMBER('将来負担比率（分子）の構造'!I$53),IF('将来負担比率（分子）の構造'!I$53&lt;0,0,'将来負担比率（分子）の構造'!I$53),NA())</f>
        <v>1317</v>
      </c>
      <c r="D67" s="1033" t="e">
        <f>NA()</f>
        <v>#N/A</v>
      </c>
      <c r="E67" s="1033" t="e">
        <f>NA()</f>
        <v>#N/A</v>
      </c>
      <c r="F67" s="1033">
        <f>IF(ISNUMBER('将来負担比率（分子）の構造'!J$53),IF('将来負担比率（分子）の構造'!J$53&lt;0,0,'将来負担比率（分子）の構造'!J$53),NA())</f>
        <v>110</v>
      </c>
      <c r="G67" s="1033" t="e">
        <f>NA()</f>
        <v>#N/A</v>
      </c>
      <c r="H67" s="1033" t="e">
        <f>NA()</f>
        <v>#N/A</v>
      </c>
      <c r="I67" s="1033">
        <f>IF(ISNUMBER('将来負担比率（分子）の構造'!K$53),IF('将来負担比率（分子）の構造'!K$53&lt;0,0,'将来負担比率（分子）の構造'!K$53),NA())</f>
        <v>276</v>
      </c>
      <c r="J67" s="1033" t="e">
        <f>NA()</f>
        <v>#N/A</v>
      </c>
      <c r="K67" s="1033" t="e">
        <f>NA()</f>
        <v>#N/A</v>
      </c>
      <c r="L67" s="1033">
        <f>IF(ISNUMBER('将来負担比率（分子）の構造'!L$53),IF('将来負担比率（分子）の構造'!L$53&lt;0,0,'将来負担比率（分子）の構造'!L$53),NA())</f>
        <v>96</v>
      </c>
      <c r="M67" s="1033" t="e">
        <f>NA()</f>
        <v>#N/A</v>
      </c>
      <c r="N67" s="1033" t="e">
        <f>NA()</f>
        <v>#N/A</v>
      </c>
      <c r="O67" s="1033">
        <f>IF(ISNUMBER('将来負担比率（分子）の構造'!M$53),IF('将来負担比率（分子）の構造'!M$53&lt;0,0,'将来負担比率（分子）の構造'!M$53),NA())</f>
        <v>469</v>
      </c>
      <c r="P67" s="1033" t="e">
        <f>NA()</f>
        <v>#N/A</v>
      </c>
    </row>
    <row r="70" spans="1:16">
      <c r="A70" s="1036" t="s">
        <v>125</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126</v>
      </c>
      <c r="B72" s="1037">
        <f>基金残高に係る経年分析!F55</f>
        <v>5841</v>
      </c>
      <c r="C72" s="1037">
        <f>基金残高に係る経年分析!G55</f>
        <v>5653</v>
      </c>
      <c r="D72" s="1037">
        <f>基金残高に係る経年分析!H55</f>
        <v>5190</v>
      </c>
    </row>
    <row r="73" spans="1:16">
      <c r="A73" s="1035" t="s">
        <v>127</v>
      </c>
      <c r="B73" s="1037">
        <f>基金残高に係る経年分析!F56</f>
        <v>1249</v>
      </c>
      <c r="C73" s="1037">
        <f>基金残高に係る経年分析!G56</f>
        <v>1834</v>
      </c>
      <c r="D73" s="1037">
        <f>基金残高に係る経年分析!H56</f>
        <v>1751</v>
      </c>
    </row>
    <row r="74" spans="1:16">
      <c r="A74" s="1035" t="s">
        <v>129</v>
      </c>
      <c r="B74" s="1037">
        <f>基金残高に係る経年分析!F57</f>
        <v>4102</v>
      </c>
      <c r="C74" s="1037">
        <f>基金残高に係る経年分析!G57</f>
        <v>3901</v>
      </c>
      <c r="D74" s="1037">
        <f>基金残高に係る経年分析!H57</f>
        <v>3695</v>
      </c>
    </row>
  </sheetData>
  <sheetProtection algorithmName="SHA-512" hashValue="qCo41VNAj2ujfjC3JPOSLOMtUP1Grzd4h2zTAIquDTh/XNdOv1kDMLBXNjmqtytWGnz6WE/L1GGDhVOOmGZQTw==" saltValue="NWK+3ZOq36Kaka49MdFRt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552</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163</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529</v>
      </c>
      <c r="BQ50" s="1088"/>
      <c r="BR50" s="1088"/>
      <c r="BS50" s="1088"/>
      <c r="BT50" s="1088"/>
      <c r="BU50" s="1088"/>
      <c r="BV50" s="1088"/>
      <c r="BW50" s="1088"/>
      <c r="BX50" s="1088" t="s">
        <v>530</v>
      </c>
      <c r="BY50" s="1088"/>
      <c r="BZ50" s="1088"/>
      <c r="CA50" s="1088"/>
      <c r="CB50" s="1088"/>
      <c r="CC50" s="1088"/>
      <c r="CD50" s="1088"/>
      <c r="CE50" s="1088"/>
      <c r="CF50" s="1088" t="s">
        <v>531</v>
      </c>
      <c r="CG50" s="1088"/>
      <c r="CH50" s="1088"/>
      <c r="CI50" s="1088"/>
      <c r="CJ50" s="1088"/>
      <c r="CK50" s="1088"/>
      <c r="CL50" s="1088"/>
      <c r="CM50" s="1088"/>
      <c r="CN50" s="1088" t="s">
        <v>259</v>
      </c>
      <c r="CO50" s="1088"/>
      <c r="CP50" s="1088"/>
      <c r="CQ50" s="1088"/>
      <c r="CR50" s="1088"/>
      <c r="CS50" s="1088"/>
      <c r="CT50" s="1088"/>
      <c r="CU50" s="1088"/>
      <c r="CV50" s="1088" t="s">
        <v>532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550</v>
      </c>
      <c r="AO51" s="1087"/>
      <c r="AP51" s="1087"/>
      <c r="AQ51" s="1087"/>
      <c r="AR51" s="1087"/>
      <c r="AS51" s="1087"/>
      <c r="AT51" s="1087"/>
      <c r="AU51" s="1087"/>
      <c r="AV51" s="1087"/>
      <c r="AW51" s="1087"/>
      <c r="AX51" s="1087"/>
      <c r="AY51" s="1087"/>
      <c r="AZ51" s="1087"/>
      <c r="BA51" s="1087"/>
      <c r="BB51" s="1087" t="s">
        <v>220</v>
      </c>
      <c r="BC51" s="1087"/>
      <c r="BD51" s="1087"/>
      <c r="BE51" s="1087"/>
      <c r="BF51" s="1087"/>
      <c r="BG51" s="1087"/>
      <c r="BH51" s="1087"/>
      <c r="BI51" s="1087"/>
      <c r="BJ51" s="1087"/>
      <c r="BK51" s="1087"/>
      <c r="BL51" s="1087"/>
      <c r="BM51" s="1087"/>
      <c r="BN51" s="1087"/>
      <c r="BO51" s="1087"/>
      <c r="BP51" s="1092">
        <v>11.4</v>
      </c>
      <c r="BQ51" s="1092"/>
      <c r="BR51" s="1092"/>
      <c r="BS51" s="1092"/>
      <c r="BT51" s="1092"/>
      <c r="BU51" s="1092"/>
      <c r="BV51" s="1092"/>
      <c r="BW51" s="1092"/>
      <c r="BX51" s="1092">
        <v>0.9</v>
      </c>
      <c r="BY51" s="1092"/>
      <c r="BZ51" s="1092"/>
      <c r="CA51" s="1092"/>
      <c r="CB51" s="1092"/>
      <c r="CC51" s="1092"/>
      <c r="CD51" s="1092"/>
      <c r="CE51" s="1092"/>
      <c r="CF51" s="1092">
        <v>2.2999999999999998</v>
      </c>
      <c r="CG51" s="1092"/>
      <c r="CH51" s="1092"/>
      <c r="CI51" s="1092"/>
      <c r="CJ51" s="1092"/>
      <c r="CK51" s="1092"/>
      <c r="CL51" s="1092"/>
      <c r="CM51" s="1092"/>
      <c r="CN51" s="1092">
        <v>0.8</v>
      </c>
      <c r="CO51" s="1092"/>
      <c r="CP51" s="1092"/>
      <c r="CQ51" s="1092"/>
      <c r="CR51" s="1092"/>
      <c r="CS51" s="1092"/>
      <c r="CT51" s="1092"/>
      <c r="CU51" s="1092"/>
      <c r="CV51" s="1092">
        <v>3.7</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551</v>
      </c>
      <c r="BC53" s="1087"/>
      <c r="BD53" s="1087"/>
      <c r="BE53" s="1087"/>
      <c r="BF53" s="1087"/>
      <c r="BG53" s="1087"/>
      <c r="BH53" s="1087"/>
      <c r="BI53" s="1087"/>
      <c r="BJ53" s="1087"/>
      <c r="BK53" s="1087"/>
      <c r="BL53" s="1087"/>
      <c r="BM53" s="1087"/>
      <c r="BN53" s="1087"/>
      <c r="BO53" s="1087"/>
      <c r="BP53" s="1092">
        <v>52.9</v>
      </c>
      <c r="BQ53" s="1092"/>
      <c r="BR53" s="1092"/>
      <c r="BS53" s="1092"/>
      <c r="BT53" s="1092"/>
      <c r="BU53" s="1092"/>
      <c r="BV53" s="1092"/>
      <c r="BW53" s="1092"/>
      <c r="BX53" s="1092">
        <v>54.7</v>
      </c>
      <c r="BY53" s="1092"/>
      <c r="BZ53" s="1092"/>
      <c r="CA53" s="1092"/>
      <c r="CB53" s="1092"/>
      <c r="CC53" s="1092"/>
      <c r="CD53" s="1092"/>
      <c r="CE53" s="1092"/>
      <c r="CF53" s="1092">
        <v>56.6</v>
      </c>
      <c r="CG53" s="1092"/>
      <c r="CH53" s="1092"/>
      <c r="CI53" s="1092"/>
      <c r="CJ53" s="1092"/>
      <c r="CK53" s="1092"/>
      <c r="CL53" s="1092"/>
      <c r="CM53" s="1092"/>
      <c r="CN53" s="1092">
        <v>58</v>
      </c>
      <c r="CO53" s="1092"/>
      <c r="CP53" s="1092"/>
      <c r="CQ53" s="1092"/>
      <c r="CR53" s="1092"/>
      <c r="CS53" s="1092"/>
      <c r="CT53" s="1092"/>
      <c r="CU53" s="1092"/>
      <c r="CV53" s="1092">
        <v>59.5</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516</v>
      </c>
      <c r="AO55" s="1088"/>
      <c r="AP55" s="1088"/>
      <c r="AQ55" s="1088"/>
      <c r="AR55" s="1088"/>
      <c r="AS55" s="1088"/>
      <c r="AT55" s="1088"/>
      <c r="AU55" s="1088"/>
      <c r="AV55" s="1088"/>
      <c r="AW55" s="1088"/>
      <c r="AX55" s="1088"/>
      <c r="AY55" s="1088"/>
      <c r="AZ55" s="1088"/>
      <c r="BA55" s="1088"/>
      <c r="BB55" s="1087" t="s">
        <v>220</v>
      </c>
      <c r="BC55" s="1087"/>
      <c r="BD55" s="1087"/>
      <c r="BE55" s="1087"/>
      <c r="BF55" s="1087"/>
      <c r="BG55" s="1087"/>
      <c r="BH55" s="1087"/>
      <c r="BI55" s="1087"/>
      <c r="BJ55" s="1087"/>
      <c r="BK55" s="1087"/>
      <c r="BL55" s="1087"/>
      <c r="BM55" s="1087"/>
      <c r="BN55" s="1087"/>
      <c r="BO55" s="1087"/>
      <c r="BP55" s="1092">
        <v>37.299999999999997</v>
      </c>
      <c r="BQ55" s="1092"/>
      <c r="BR55" s="1092"/>
      <c r="BS55" s="1092"/>
      <c r="BT55" s="1092"/>
      <c r="BU55" s="1092"/>
      <c r="BV55" s="1092"/>
      <c r="BW55" s="1092"/>
      <c r="BX55" s="1092">
        <v>25.4</v>
      </c>
      <c r="BY55" s="1092"/>
      <c r="BZ55" s="1092"/>
      <c r="CA55" s="1092"/>
      <c r="CB55" s="1092"/>
      <c r="CC55" s="1092"/>
      <c r="CD55" s="1092"/>
      <c r="CE55" s="1092"/>
      <c r="CF55" s="1092">
        <v>17.600000000000001</v>
      </c>
      <c r="CG55" s="1092"/>
      <c r="CH55" s="1092"/>
      <c r="CI55" s="1092"/>
      <c r="CJ55" s="1092"/>
      <c r="CK55" s="1092"/>
      <c r="CL55" s="1092"/>
      <c r="CM55" s="1092"/>
      <c r="CN55" s="1092">
        <v>17.2</v>
      </c>
      <c r="CO55" s="1092"/>
      <c r="CP55" s="1092"/>
      <c r="CQ55" s="1092"/>
      <c r="CR55" s="1092"/>
      <c r="CS55" s="1092"/>
      <c r="CT55" s="1092"/>
      <c r="CU55" s="1092"/>
      <c r="CV55" s="1092">
        <v>16.100000000000001</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551</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63.2</v>
      </c>
      <c r="BY57" s="1092"/>
      <c r="BZ57" s="1092"/>
      <c r="CA57" s="1092"/>
      <c r="CB57" s="1092"/>
      <c r="CC57" s="1092"/>
      <c r="CD57" s="1092"/>
      <c r="CE57" s="1092"/>
      <c r="CF57" s="1092">
        <v>65.3</v>
      </c>
      <c r="CG57" s="1092"/>
      <c r="CH57" s="1092"/>
      <c r="CI57" s="1092"/>
      <c r="CJ57" s="1092"/>
      <c r="CK57" s="1092"/>
      <c r="CL57" s="1092"/>
      <c r="CM57" s="1092"/>
      <c r="CN57" s="1092">
        <v>66.900000000000006</v>
      </c>
      <c r="CO57" s="1092"/>
      <c r="CP57" s="1092"/>
      <c r="CQ57" s="1092"/>
      <c r="CR57" s="1092"/>
      <c r="CS57" s="1092"/>
      <c r="CT57" s="1092"/>
      <c r="CU57" s="1092"/>
      <c r="CV57" s="1092">
        <v>68.099999999999994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334</v>
      </c>
    </row>
    <row r="64" spans="1:109">
      <c r="B64" s="728"/>
      <c r="G64" s="1063"/>
      <c r="N64" s="1082"/>
      <c r="AM64" s="1063"/>
      <c r="AN64" s="1063" t="s">
        <v>549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553</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163</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529</v>
      </c>
      <c r="BQ72" s="1088"/>
      <c r="BR72" s="1088"/>
      <c r="BS72" s="1088"/>
      <c r="BT72" s="1088"/>
      <c r="BU72" s="1088"/>
      <c r="BV72" s="1088"/>
      <c r="BW72" s="1088"/>
      <c r="BX72" s="1088" t="s">
        <v>530</v>
      </c>
      <c r="BY72" s="1088"/>
      <c r="BZ72" s="1088"/>
      <c r="CA72" s="1088"/>
      <c r="CB72" s="1088"/>
      <c r="CC72" s="1088"/>
      <c r="CD72" s="1088"/>
      <c r="CE72" s="1088"/>
      <c r="CF72" s="1088" t="s">
        <v>531</v>
      </c>
      <c r="CG72" s="1088"/>
      <c r="CH72" s="1088"/>
      <c r="CI72" s="1088"/>
      <c r="CJ72" s="1088"/>
      <c r="CK72" s="1088"/>
      <c r="CL72" s="1088"/>
      <c r="CM72" s="1088"/>
      <c r="CN72" s="1088" t="s">
        <v>259</v>
      </c>
      <c r="CO72" s="1088"/>
      <c r="CP72" s="1088"/>
      <c r="CQ72" s="1088"/>
      <c r="CR72" s="1088"/>
      <c r="CS72" s="1088"/>
      <c r="CT72" s="1088"/>
      <c r="CU72" s="1088"/>
      <c r="CV72" s="1088" t="s">
        <v>532</v>
      </c>
      <c r="CW72" s="1088"/>
      <c r="CX72" s="1088"/>
      <c r="CY72" s="1088"/>
      <c r="CZ72" s="1088"/>
      <c r="DA72" s="1088"/>
      <c r="DB72" s="1088"/>
      <c r="DC72" s="1088"/>
    </row>
    <row r="73" spans="2:107">
      <c r="B73" s="728"/>
      <c r="G73" s="1065"/>
      <c r="H73" s="1065"/>
      <c r="I73" s="1065"/>
      <c r="J73" s="1065"/>
      <c r="K73" s="1075"/>
      <c r="L73" s="1075"/>
      <c r="M73" s="1075"/>
      <c r="N73" s="1075"/>
      <c r="AM73" s="1067"/>
      <c r="AN73" s="1087" t="s">
        <v>550</v>
      </c>
      <c r="AO73" s="1087"/>
      <c r="AP73" s="1087"/>
      <c r="AQ73" s="1087"/>
      <c r="AR73" s="1087"/>
      <c r="AS73" s="1087"/>
      <c r="AT73" s="1087"/>
      <c r="AU73" s="1087"/>
      <c r="AV73" s="1087"/>
      <c r="AW73" s="1087"/>
      <c r="AX73" s="1087"/>
      <c r="AY73" s="1087"/>
      <c r="AZ73" s="1087"/>
      <c r="BA73" s="1087"/>
      <c r="BB73" s="1087" t="s">
        <v>220</v>
      </c>
      <c r="BC73" s="1087"/>
      <c r="BD73" s="1087"/>
      <c r="BE73" s="1087"/>
      <c r="BF73" s="1087"/>
      <c r="BG73" s="1087"/>
      <c r="BH73" s="1087"/>
      <c r="BI73" s="1087"/>
      <c r="BJ73" s="1087"/>
      <c r="BK73" s="1087"/>
      <c r="BL73" s="1087"/>
      <c r="BM73" s="1087"/>
      <c r="BN73" s="1087"/>
      <c r="BO73" s="1087"/>
      <c r="BP73" s="1092">
        <v>11.4</v>
      </c>
      <c r="BQ73" s="1092"/>
      <c r="BR73" s="1092"/>
      <c r="BS73" s="1092"/>
      <c r="BT73" s="1092"/>
      <c r="BU73" s="1092"/>
      <c r="BV73" s="1092"/>
      <c r="BW73" s="1092"/>
      <c r="BX73" s="1092">
        <v>0.9</v>
      </c>
      <c r="BY73" s="1092"/>
      <c r="BZ73" s="1092"/>
      <c r="CA73" s="1092"/>
      <c r="CB73" s="1092"/>
      <c r="CC73" s="1092"/>
      <c r="CD73" s="1092"/>
      <c r="CE73" s="1092"/>
      <c r="CF73" s="1092">
        <v>2.2999999999999998</v>
      </c>
      <c r="CG73" s="1092"/>
      <c r="CH73" s="1092"/>
      <c r="CI73" s="1092"/>
      <c r="CJ73" s="1092"/>
      <c r="CK73" s="1092"/>
      <c r="CL73" s="1092"/>
      <c r="CM73" s="1092"/>
      <c r="CN73" s="1092">
        <v>0.8</v>
      </c>
      <c r="CO73" s="1092"/>
      <c r="CP73" s="1092"/>
      <c r="CQ73" s="1092"/>
      <c r="CR73" s="1092"/>
      <c r="CS73" s="1092"/>
      <c r="CT73" s="1092"/>
      <c r="CU73" s="1092"/>
      <c r="CV73" s="1092">
        <v>3.7</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413</v>
      </c>
      <c r="BC75" s="1087"/>
      <c r="BD75" s="1087"/>
      <c r="BE75" s="1087"/>
      <c r="BF75" s="1087"/>
      <c r="BG75" s="1087"/>
      <c r="BH75" s="1087"/>
      <c r="BI75" s="1087"/>
      <c r="BJ75" s="1087"/>
      <c r="BK75" s="1087"/>
      <c r="BL75" s="1087"/>
      <c r="BM75" s="1087"/>
      <c r="BN75" s="1087"/>
      <c r="BO75" s="1087"/>
      <c r="BP75" s="1092">
        <v>8</v>
      </c>
      <c r="BQ75" s="1092"/>
      <c r="BR75" s="1092"/>
      <c r="BS75" s="1092"/>
      <c r="BT75" s="1092"/>
      <c r="BU75" s="1092"/>
      <c r="BV75" s="1092"/>
      <c r="BW75" s="1092"/>
      <c r="BX75" s="1092">
        <v>8.1</v>
      </c>
      <c r="BY75" s="1092"/>
      <c r="BZ75" s="1092"/>
      <c r="CA75" s="1092"/>
      <c r="CB75" s="1092"/>
      <c r="CC75" s="1092"/>
      <c r="CD75" s="1092"/>
      <c r="CE75" s="1092"/>
      <c r="CF75" s="1092">
        <v>9</v>
      </c>
      <c r="CG75" s="1092"/>
      <c r="CH75" s="1092"/>
      <c r="CI75" s="1092"/>
      <c r="CJ75" s="1092"/>
      <c r="CK75" s="1092"/>
      <c r="CL75" s="1092"/>
      <c r="CM75" s="1092"/>
      <c r="CN75" s="1092">
        <v>9.8000000000000007</v>
      </c>
      <c r="CO75" s="1092"/>
      <c r="CP75" s="1092"/>
      <c r="CQ75" s="1092"/>
      <c r="CR75" s="1092"/>
      <c r="CS75" s="1092"/>
      <c r="CT75" s="1092"/>
      <c r="CU75" s="1092"/>
      <c r="CV75" s="1092">
        <v>10.1</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516</v>
      </c>
      <c r="AO77" s="1088"/>
      <c r="AP77" s="1088"/>
      <c r="AQ77" s="1088"/>
      <c r="AR77" s="1088"/>
      <c r="AS77" s="1088"/>
      <c r="AT77" s="1088"/>
      <c r="AU77" s="1088"/>
      <c r="AV77" s="1088"/>
      <c r="AW77" s="1088"/>
      <c r="AX77" s="1088"/>
      <c r="AY77" s="1088"/>
      <c r="AZ77" s="1088"/>
      <c r="BA77" s="1088"/>
      <c r="BB77" s="1087" t="s">
        <v>220</v>
      </c>
      <c r="BC77" s="1087"/>
      <c r="BD77" s="1087"/>
      <c r="BE77" s="1087"/>
      <c r="BF77" s="1087"/>
      <c r="BG77" s="1087"/>
      <c r="BH77" s="1087"/>
      <c r="BI77" s="1087"/>
      <c r="BJ77" s="1087"/>
      <c r="BK77" s="1087"/>
      <c r="BL77" s="1087"/>
      <c r="BM77" s="1087"/>
      <c r="BN77" s="1087"/>
      <c r="BO77" s="1087"/>
      <c r="BP77" s="1092">
        <v>37.299999999999997</v>
      </c>
      <c r="BQ77" s="1092"/>
      <c r="BR77" s="1092"/>
      <c r="BS77" s="1092"/>
      <c r="BT77" s="1092"/>
      <c r="BU77" s="1092"/>
      <c r="BV77" s="1092"/>
      <c r="BW77" s="1092"/>
      <c r="BX77" s="1092">
        <v>25.4</v>
      </c>
      <c r="BY77" s="1092"/>
      <c r="BZ77" s="1092"/>
      <c r="CA77" s="1092"/>
      <c r="CB77" s="1092"/>
      <c r="CC77" s="1092"/>
      <c r="CD77" s="1092"/>
      <c r="CE77" s="1092"/>
      <c r="CF77" s="1092">
        <v>17.600000000000001</v>
      </c>
      <c r="CG77" s="1092"/>
      <c r="CH77" s="1092"/>
      <c r="CI77" s="1092"/>
      <c r="CJ77" s="1092"/>
      <c r="CK77" s="1092"/>
      <c r="CL77" s="1092"/>
      <c r="CM77" s="1092"/>
      <c r="CN77" s="1092">
        <v>17.2</v>
      </c>
      <c r="CO77" s="1092"/>
      <c r="CP77" s="1092"/>
      <c r="CQ77" s="1092"/>
      <c r="CR77" s="1092"/>
      <c r="CS77" s="1092"/>
      <c r="CT77" s="1092"/>
      <c r="CU77" s="1092"/>
      <c r="CV77" s="1092">
        <v>16.100000000000001</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413</v>
      </c>
      <c r="BC79" s="1087"/>
      <c r="BD79" s="1087"/>
      <c r="BE79" s="1087"/>
      <c r="BF79" s="1087"/>
      <c r="BG79" s="1087"/>
      <c r="BH79" s="1087"/>
      <c r="BI79" s="1087"/>
      <c r="BJ79" s="1087"/>
      <c r="BK79" s="1087"/>
      <c r="BL79" s="1087"/>
      <c r="BM79" s="1087"/>
      <c r="BN79" s="1087"/>
      <c r="BO79" s="1087"/>
      <c r="BP79" s="1092">
        <v>8.6</v>
      </c>
      <c r="BQ79" s="1092"/>
      <c r="BR79" s="1092"/>
      <c r="BS79" s="1092"/>
      <c r="BT79" s="1092"/>
      <c r="BU79" s="1092"/>
      <c r="BV79" s="1092"/>
      <c r="BW79" s="1092"/>
      <c r="BX79" s="1092">
        <v>8.3000000000000007</v>
      </c>
      <c r="BY79" s="1092"/>
      <c r="BZ79" s="1092"/>
      <c r="CA79" s="1092"/>
      <c r="CB79" s="1092"/>
      <c r="CC79" s="1092"/>
      <c r="CD79" s="1092"/>
      <c r="CE79" s="1092"/>
      <c r="CF79" s="1092">
        <v>8.4</v>
      </c>
      <c r="CG79" s="1092"/>
      <c r="CH79" s="1092"/>
      <c r="CI79" s="1092"/>
      <c r="CJ79" s="1092"/>
      <c r="CK79" s="1092"/>
      <c r="CL79" s="1092"/>
      <c r="CM79" s="1092"/>
      <c r="CN79" s="1092">
        <v>8.6</v>
      </c>
      <c r="CO79" s="1092"/>
      <c r="CP79" s="1092"/>
      <c r="CQ79" s="1092"/>
      <c r="CR79" s="1092"/>
      <c r="CS79" s="1092"/>
      <c r="CT79" s="1092"/>
      <c r="CU79" s="1092"/>
      <c r="CV79" s="1092">
        <v>8.6999999999999993</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iLbLHK4u8GYMyTzAHz/SW5GsxUEo8meuqxCRnZOT/GOp7mWLdL+tFxiOjx5xDA0RA+M6kJooQLH/ncogb5VUnQ==" saltValue="GcFmVogTht8lH7DRjnu6I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8" scale="74" fitToWidth="1" fitToHeight="1" orientation="landscape"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zy89Y9qhTJvp1Enaei7P87ytjsoAHvbr+HCP2GqhaAVigy59mkb15GDAQFTP1edhOsFBfXVb/Y/BWg3L/UNB5g==" saltValue="1ecog5YE2bhu+HOmgHJ1B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100</v>
      </c>
    </row>
  </sheetData>
  <sheetProtection algorithmName="SHA-512" hashValue="yo5IPjMl6s6Ov+C3PKpvwxHC+FLRO4zkqVd6f0CMurwOF68PHlxNePbTNWxO5PHFOvJdWu88rLldMZCA/dNylg==" saltValue="m2PZCTM6/UA9ULm9RfH8m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2026-02-23T07:19:55Z</dcterms:created>
  <dcterms:modified xsi:type="dcterms:W3CDTF">2026-09-16T02:25:35Z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2026-09-16T02:25:35Z</vt:filetime>
  </property>
</Properties>
</file>