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2.13\FileSV\財政課\令和3年度\170財政状況の公表\01財政状況の公表全般\02財政状況資料集\02県報告（令和元年度追加分）\"/>
    </mc:Choice>
  </mc:AlternateContent>
  <bookViews>
    <workbookView xWindow="0" yWindow="0" windowWidth="15360" windowHeight="7635" tabRatio="806"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U34" i="10" s="1"/>
  <c r="U35" i="10" s="1"/>
  <c r="U36" i="10" s="1"/>
  <c r="CO37" i="10"/>
  <c r="BE37" i="10"/>
  <c r="AM37" i="10"/>
  <c r="U37" i="10"/>
  <c r="C37" i="10"/>
  <c r="CO36" i="10"/>
  <c r="BE36" i="10"/>
  <c r="AM36" i="10"/>
  <c r="C36" i="10"/>
  <c r="BE35" i="10"/>
  <c r="C35" i="10"/>
  <c r="BE34" i="10"/>
  <c r="C34" i="10"/>
  <c r="BW34" i="10" l="1"/>
  <c r="BW35" i="10" s="1"/>
  <c r="BW36" i="10" s="1"/>
  <c r="BW37" i="10" s="1"/>
  <c r="BW38" i="10" s="1"/>
  <c r="BW39" i="10" s="1"/>
  <c r="BW40" i="10" s="1"/>
  <c r="BW41" i="10" s="1"/>
  <c r="BW42" i="10" s="1"/>
  <c r="BW43" i="10" s="1"/>
  <c r="AM34" i="10"/>
  <c r="AM35"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<sst xmlns="http://schemas.openxmlformats.org/spreadsheetml/2006/main" count="1149" uniqueCount="611">
  <si>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</si>
  <si>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</si>
  <si>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</si>
  <si>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</si>
  <si>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</si>
  <si>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</si>
  <si>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</si>
  <si>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</si>
  <si>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</si>
  <si>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</si>
  <si>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</si>
  <si>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</si>
  <si>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</si>
  <si>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</si>
  <si>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</si>
  <si>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</si>
  <si>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</si>
  <si>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</si>
  <si>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</si>
  <si>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</si>
  <si>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</si>
  <si>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</si>
  <si>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</si>
  <si>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</si>
  <si>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</si>
  <si>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</si>
  <si>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</si>
  <si>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</si>
  <si>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</si>
  <si>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</si>
  <si>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</si>
  <si>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</si>
  <si>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</si>
  <si>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</si>
  <si>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</si>
  <si>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</si>
  <si>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</si>
  <si>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</si>
  <si>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</si>
  <si>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</si>
  <si>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</si>
  <si>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</si>
  <si>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</si>
  <si>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</si>
  <si>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</si>
  <si>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</si>
  <si>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</si>
  <si>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</si>
  <si>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</si>
  <si>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</si>
  <si>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</si>
  <si>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</si>
  <si>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</si>
  <si>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</si>
  <si>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</si>
  <si>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</si>
  <si>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</si>
  <si>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</si>
  <si>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</si>
  <si>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</si>
  <si>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</si>
  <si>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</si>
  <si>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</si>
  <si>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</si>
  <si>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</si>
  <si>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</si>
  <si>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</si>
  <si>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</si>
  <si>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</si>
  <si>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</si>
  <si>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</si>
  <si>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</si>
  <si>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</si>
  <si>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</si>
  <si>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</si>
  <si>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</si>
  <si>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</si>
  <si>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</si>
  <si>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</si>
  <si>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</si>
  <si>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</si>
  <si>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</si>
  <si>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</si>
  <si>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</si>
  <si>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</si>
  <si>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</si>
  <si>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</si>
  <si>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</si>
  <si>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</si>
  <si>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</si>
  <si>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</si>
  <si>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</si>
  <si>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</si>
  <si>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</si>
  <si>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</si>
  <si>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</si>
  <si>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</si>
  <si>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</si>
  <si>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</si>
  <si>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</si>
  <si>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</si>
  <si>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</si>
  <si>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</si>
  <si>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</si>
  <si>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</si>
  <si>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</si>
  <si>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</si>
  <si>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</si>
  <si>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</si>
  <si>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</si>
  <si>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</si>
  <si>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</si>
  <si>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</si>
  <si>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</si>
  <si>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</si>
  <si>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</si>
  <si>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</si>
  <si>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</si>
  <si>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</si>
  <si>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</si>
  <si>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</si>
  <si>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</si>
  <si>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</si>
  <si>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</si>
  <si>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</si>
  <si>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</si>
  <si>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</si>
  <si>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</si>
  <si>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</si>
  <si>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</si>
  <si>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</si>
  <si>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</si>
  <si>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</si>
  <si>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</si>
  <si>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</si>
  <si>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</si>
  <si>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</si>
  <si>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</si>
  <si>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</si>
  <si>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</si>
  <si>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</si>
  <si>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</si>
  <si>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</si>
  <si>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</si>
  <si>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</si>
  <si>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</si>
  <si>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</si>
  <si>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</si>
  <si>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</si>
  <si>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</si>
  <si>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</si>
  <si>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</si>
  <si>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</si>
  <si>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</si>
  <si>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</si>
  <si>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</si>
  <si>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</si>
  <si>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</si>
  <si>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</si>
  <si>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</si>
  <si>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</si>
  <si>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</si>
  <si>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</si>
  <si>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</si>
  <si>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</si>
  <si>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</si>
  <si>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</si>
  <si>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</si>
  <si>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</si>
  <si>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</si>
  <si>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</si>
  <si>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</si>
  <si>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</si>
  <si>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</si>
  <si>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</si>
  <si>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</si>
  <si>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</si>
  <si>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</si>
  <si>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</si>
  <si>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</si>
  <si>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</si>
  <si>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</si>
  <si>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</si>
  <si>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</si>
  <si>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</si>
  <si>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</si>
  <si>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</si>
  <si>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</si>
  <si>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</si>
  <si>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</si>
  <si>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</si>
  <si>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</si>
  <si>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</si>
  <si>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</si>
  <si>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</si>
  <si>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</si>
  <si>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</si>
  <si>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</si>
  <si>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</si>
  <si>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</si>
  <si>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</si>
  <si>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</si>
  <si>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</si>
  <si>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</si>
  <si>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</si>
  <si>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</si>
  <si>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</si>
  <si>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</si>
  <si>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</si>
  <si>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</si>
  <si>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</si>
  <si>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</si>
  <si>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三重県いなべ市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</si>
  <si>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</si>
  <si>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</si>
  <si>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</si>
  <si>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</si>
  <si>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</si>
  <si>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</si>
  <si>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</si>
  <si>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</si>
  <si>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</si>
  <si>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</si>
  <si>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</si>
  <si>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</si>
  <si>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</si>
  <si>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</si>
  <si>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</si>
  <si>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</si>
  <si>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</si>
  <si>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</si>
  <si>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</si>
  <si>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</si>
  <si>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</si>
  <si>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</si>
  <si>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</si>
  <si>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</si>
  <si>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</si>
  <si>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</si>
  <si>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</si>
  <si>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</si>
  <si>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</si>
  <si>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</si>
  <si>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</si>
  <si>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</si>
  <si>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</si>
  <si>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</si>
  <si>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</si>
  <si>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</si>
  <si>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</si>
  <si>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</si>
  <si>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</si>
  <si>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</si>
  <si>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</si>
  <si>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</si>
  <si>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</si>
  <si>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</si>
  <si>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</si>
  <si>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</si>
  <si>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</si>
  <si>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</si>
  <si>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</si>
  <si>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</si>
  <si>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</si>
  <si>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</si>
  <si>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</si>
  <si>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</si>
  <si>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</si>
  <si>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</si>
  <si>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</si>
  <si>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</si>
  <si>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</si>
  <si>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</si>
  <si>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</si>
  <si>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</si>
  <si>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</si>
  <si>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</si>
  <si>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</si>
  <si>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</si>
  <si>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</si>
  <si>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</si>
  <si>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</si>
  <si>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</si>
  <si>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</si>
  <si>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</si>
  <si>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</si>
  <si>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</si>
  <si>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</si>
  <si>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</si>
  <si>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</si>
  <si>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</si>
  <si>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</si>
  <si>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</si>
  <si>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</si>
  <si>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</si>
  <si>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</si>
  <si>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</si>
  <si>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</si>
  <si>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</si>
  <si>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</si>
  <si>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</si>
  <si>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</si>
  <si>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</si>
  <si>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</si>
  <si>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</si>
  <si>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</si>
  <si>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</si>
  <si>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</si>
  <si>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</si>
  <si>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</si>
  <si>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</si>
  <si>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</si>
  <si>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</si>
  <si>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</si>
  <si>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</si>
  <si>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</si>
  <si>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</si>
  <si>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</si>
  <si>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</si>
  <si>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</si>
  <si>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</si>
  <si>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</si>
  <si>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</si>
  <si>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</si>
  <si>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</si>
  <si>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</si>
  <si>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</si>
  <si>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</si>
  <si>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</si>
  <si>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</si>
  <si>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</si>
  <si>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</si>
  <si>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</si>
  <si>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</si>
  <si>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</si>
  <si>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</si>
  <si>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</si>
  <si>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</si>
  <si>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</si>
  <si>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</si>
  <si>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</si>
  <si>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</si>
  <si>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</si>
  <si>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</si>
  <si>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</si>
  <si>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</si>
  <si>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</si>
  <si>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</si>
  <si>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</si>
  <si>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</si>
  <si>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</si>
  <si>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</si>
  <si>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</si>
  <si>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</si>
  <si>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</si>
  <si>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</si>
  <si>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</si>
  <si>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</si>
  <si>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</si>
  <si>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</si>
  <si>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</si>
  <si>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</si>
  <si>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</si>
  <si>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</si>
  <si>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</si>
  <si>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三重県いなべ市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</si>
  <si>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</si>
  <si>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</si>
  <si>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</si>
  <si>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</si>
  <si>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</si>
  <si>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</si>
  <si>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</si>
  <si>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</si>
  <si>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</si>
  <si>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</si>
  <si>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</si>
  <si>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</si>
  <si>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</si>
  <si>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</si>
  <si>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</si>
  <si>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</si>
  <si>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</si>
  <si>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</si>
  <si>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</si>
  <si>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</si>
  <si>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</si>
  <si>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</si>
  <si>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</si>
  <si>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</si>
  <si>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</si>
  <si>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</si>
  <si>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</si>
  <si>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</si>
  <si>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</si>
  <si>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</si>
  <si>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</si>
  <si>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</si>
  <si>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</si>
  <si>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</si>
  <si>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</si>
  <si>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</si>
  <si>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</si>
  <si>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</si>
  <si>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</si>
  <si>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</si>
  <si>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</si>
  <si>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</si>
  <si>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</si>
  <si>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</si>
  <si>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</si>
  <si>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</si>
  <si>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</si>
  <si>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</si>
  <si>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</si>
  <si>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</si>
  <si>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</si>
  <si>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</si>
  <si>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</si>
  <si>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</si>
  <si>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</si>
  <si>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</si>
  <si>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</si>
  <si>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</si>
  <si>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</si>
  <si>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</si>
  <si>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</si>
  <si>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</si>
  <si>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</si>
  <si>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</si>
  <si>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</si>
  <si>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</si>
  <si>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</si>
  <si>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</si>
  <si>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</si>
  <si>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</si>
  <si>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</si>
  <si>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</si>
  <si>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</si>
  <si>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</si>
  <si>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</si>
  <si>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</si>
  <si>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</si>
  <si>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</si>
  <si>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</si>
  <si>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</si>
  <si>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</si>
  <si>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</si>
  <si>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</si>
  <si>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</si>
  <si>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</si>
  <si>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</si>
  <si>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</si>
  <si>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</si>
  <si>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</si>
  <si>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</si>
  <si>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</si>
  <si>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</si>
  <si>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</si>
  <si>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</si>
  <si>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</si>
  <si>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</si>
  <si>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</si>
  <si>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</si>
  <si>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</si>
  <si>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</si>
  <si>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</si>
  <si>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</si>
  <si>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</si>
  <si>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</si>
  <si>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</si>
  <si>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</si>
  <si>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</si>
  <si>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</si>
  <si>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</si>
  <si>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</si>
  <si>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</si>
  <si>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</si>
  <si>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</si>
  <si>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</si>
  <si>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</si>
  <si>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</si>
  <si>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</si>
  <si>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</si>
  <si>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</si>
  <si>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</si>
  <si>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</si>
  <si>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</si>
  <si>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</si>
  <si>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</si>
  <si>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</si>
  <si>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</si>
  <si>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</si>
  <si>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</si>
  <si>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</si>
  <si>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</si>
  <si>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</si>
  <si>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</si>
  <si>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</si>
  <si>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</si>
  <si>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</si>
  <si>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</si>
  <si>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</si>
  <si>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</si>
  <si>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</si>
  <si>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</si>
  <si>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</si>
  <si>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</si>
  <si>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</si>
  <si>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</si>
  <si>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</si>
  <si>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</si>
  <si>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</si>
  <si>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</si>
  <si>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</si>
  <si>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</si>
  <si>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</si>
  <si>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</si>
  <si>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</si>
  <si>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</si>
  <si>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</si>
  <si>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</si>
  <si>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</si>
  <si>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</si>
  <si>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</si>
  <si>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</si>
  <si>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</si>
  <si>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</si>
  <si>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</si>
  <si>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</si>
  <si>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</si>
  <si>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</si>
  <si>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</si>
  <si>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</si>
  <si>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</si>
  <si>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</si>
  <si>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</si>
  <si>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</si>
  <si>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</si>
  <si>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</si>
  <si>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</si>
  <si>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</si>
  <si>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</si>
  <si>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</si>
  <si>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</si>
  <si>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</si>
  <si>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</si>
  <si>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</si>
  <si>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</si>
  <si>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</si>
  <si>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</si>
  <si>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</si>
  <si>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</si>
  <si>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</si>
  <si>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9.06</t>
  </si>
  <si>
    <t>▲ 0.81</t>
  </si>
  <si>
    <t>▲ 1.49</t>
  </si>
  <si>
    <t>▲ 1.47</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</si>
  <si>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</si>
  <si>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</si>
  <si>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</si>
  <si>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</si>
  <si>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</si>
  <si>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</si>
  <si>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</si>
  <si>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</si>
  <si>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</si>
  <si>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</si>
  <si>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</si>
  <si>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</si>
  <si>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</si>
  <si>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</si>
  <si>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5"/>
  </si>
  <si>
    <t>庁舎建設基金</t>
    <rPh sb="0" eb="2">
      <t>チョウシャ</t>
    </rPh>
    <rPh sb="2" eb="4">
      <t>ケンセツ</t>
    </rPh>
    <rPh sb="4" eb="6">
      <t>キキン</t>
    </rPh>
    <phoneticPr fontId="5"/>
  </si>
  <si>
    <t>地域福祉基金</t>
    <rPh sb="0" eb="2">
      <t>チイキ</t>
    </rPh>
    <rPh sb="2" eb="4">
      <t>フクシ</t>
    </rPh>
    <rPh sb="4" eb="6">
      <t>キキン</t>
    </rPh>
    <phoneticPr fontId="5"/>
  </si>
  <si>
    <t>あじさいクリーンセンター管理基金</t>
    <rPh sb="12" eb="14">
      <t>カンリ</t>
    </rPh>
    <rPh sb="14" eb="16">
      <t>キキン</t>
    </rPh>
    <phoneticPr fontId="5"/>
  </si>
  <si>
    <t>災害対策基金</t>
    <rPh sb="0" eb="2">
      <t>サイガイ</t>
    </rPh>
    <rPh sb="2" eb="4">
      <t>タイサク</t>
    </rPh>
    <rPh sb="4" eb="6">
      <t>キキン</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</si>
  <si>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</si>
  <si>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（退職手当特別会計）</t>
    <rPh sb="2" eb="4">
      <t>タイショク</t>
    </rPh>
    <rPh sb="4" eb="6">
      <t>テアテ</t>
    </rPh>
    <rPh sb="6" eb="8">
      <t>トクベツ</t>
    </rPh>
    <rPh sb="8" eb="10">
      <t>カイケイ</t>
    </rPh>
    <phoneticPr fontId="2"/>
  </si>
  <si>
    <t>　（デジタル地図特別会計）</t>
    <rPh sb="6" eb="8">
      <t>チズ</t>
    </rPh>
    <rPh sb="8" eb="10">
      <t>トクベツ</t>
    </rPh>
    <rPh sb="10" eb="12">
      <t>カイケイ</t>
    </rPh>
    <phoneticPr fontId="2"/>
  </si>
  <si>
    <t>　（共同研修特別会計）</t>
    <rPh sb="2" eb="4">
      <t>キョウドウ</t>
    </rPh>
    <rPh sb="4" eb="6">
      <t>ケンシュウ</t>
    </rPh>
    <rPh sb="6" eb="8">
      <t>トクベツ</t>
    </rPh>
    <rPh sb="8" eb="10">
      <t>カイケイ</t>
    </rPh>
    <phoneticPr fontId="2"/>
  </si>
  <si>
    <t>　（物品特別会計）</t>
    <rPh sb="2" eb="4">
      <t>ブッピン</t>
    </rPh>
    <rPh sb="4" eb="6">
      <t>トクベツ</t>
    </rPh>
    <rPh sb="6" eb="8">
      <t>カイケイ</t>
    </rPh>
    <phoneticPr fontId="2"/>
  </si>
  <si>
    <t>　（公平委員会特別会計）</t>
    <rPh sb="2" eb="4">
      <t>コウヘイ</t>
    </rPh>
    <rPh sb="4" eb="7">
      <t>イインカイ</t>
    </rPh>
    <rPh sb="7" eb="9">
      <t>トクベツ</t>
    </rPh>
    <rPh sb="9" eb="11">
      <t>カイケイ</t>
    </rPh>
    <phoneticPr fontId="2"/>
  </si>
  <si>
    <t>　（消防救急無線特別会計）</t>
    <rPh sb="2" eb="4">
      <t>ショウボウ</t>
    </rPh>
    <rPh sb="4" eb="6">
      <t>キュウキュウ</t>
    </rPh>
    <rPh sb="6" eb="8">
      <t>ムセン</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</si>
  <si>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</si>
  <si>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</si>
  <si>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</si>
  <si>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2" eb="4">
      <t>コウキ</t>
    </rPh>
    <rPh sb="4" eb="7">
      <t>コウレイシャ</t>
    </rPh>
    <rPh sb="7" eb="9">
      <t>イリョウ</t>
    </rPh>
    <rPh sb="9" eb="11">
      <t>トクベツ</t>
    </rPh>
    <rPh sb="11" eb="13">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</si>
  <si>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</si>
  <si>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</si>
  <si>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</si>
  <si>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財団法人ほくせいふれあい財団</t>
    <rPh sb="0" eb="2">
      <t>ザイダン</t>
    </rPh>
    <rPh sb="2" eb="4">
      <t>ホウジン</t>
    </rPh>
    <rPh sb="12" eb="14">
      <t>ザイダン</t>
    </rPh>
    <phoneticPr fontId="18"/>
  </si>
  <si>
    <t>員弁土地開発公社</t>
    <rPh sb="0" eb="2">
      <t>イナベ</t>
    </rPh>
    <rPh sb="2" eb="4">
      <t>トチ</t>
    </rPh>
    <rPh sb="4" eb="6">
      <t>カイハツ</t>
    </rPh>
    <rPh sb="6" eb="8">
      <t>コウシャ</t>
    </rPh>
    <phoneticPr fontId="18"/>
  </si>
  <si>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</si>
  <si>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</si>
  <si>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</si>
  <si>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</si>
  <si>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</si>
  <si>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</si>
  <si>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</si>
  <si>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</si>
  <si>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</si>
  <si>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</si>
  <si>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</si>
  <si>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</si>
  <si>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</si>
  <si>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</si>
  <si>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</si>
  <si>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</si>
  <si>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29年度までは充当可能財源額が将来負担額を上回っているため算定外でした。平成30年度は新庁舎建設等に充てるため地方債を借り入れたため25.3となりました。令和元年度は、減債基金及び庁舎建設基金の取崩により充当可能基金が減少し、一部地方債の償還終了等により基準財政需要額算入見込額が減少したことにより、1.0ポイント増の26.3となりました。
　有形固定資産減価償却率は、類似団体より低い水準になっており、また前年度から0.3ポイント減の51.1％となりました。今後は、将来負担比率の上昇に留意しながら、公共施設等の老朽化に伴う更新需要等に対応していく必要があります。</t>
    <rPh sb="88" eb="93">
      <t>レイワガンネンド</t>
    </rPh>
    <rPh sb="95" eb="99">
      <t>ゲンサイキキン</t>
    </rPh>
    <rPh sb="99" eb="100">
      <t>オヨ</t>
    </rPh>
    <rPh sb="101" eb="103">
      <t>チョウシャ</t>
    </rPh>
    <rPh sb="103" eb="107">
      <t>ケンセツキキン</t>
    </rPh>
    <rPh sb="108" eb="109">
      <t>ト</t>
    </rPh>
    <rPh sb="109" eb="110">
      <t>クズ</t>
    </rPh>
    <rPh sb="113" eb="115">
      <t>ジュウトウ</t>
    </rPh>
    <rPh sb="115" eb="117">
      <t>カノウ</t>
    </rPh>
    <rPh sb="117" eb="119">
      <t>キキン</t>
    </rPh>
    <rPh sb="120" eb="122">
      <t>ゲンショウ</t>
    </rPh>
    <rPh sb="138" eb="142">
      <t>キジュンザイセイ</t>
    </rPh>
    <rPh sb="142" eb="144">
      <t>ジュヨウ</t>
    </rPh>
    <rPh sb="144" eb="145">
      <t>ガク</t>
    </rPh>
    <rPh sb="145" eb="147">
      <t>サンニュウ</t>
    </rPh>
    <rPh sb="147" eb="149">
      <t>ミコ</t>
    </rPh>
    <rPh sb="149" eb="150">
      <t>ガク</t>
    </rPh>
    <rPh sb="151" eb="153">
      <t>ゲンショウ</t>
    </rPh>
    <rPh sb="168" eb="169">
      <t>ゾウ</t>
    </rPh>
    <rPh sb="227" eb="228">
      <t>ゲン</t>
    </rPh>
    <phoneticPr fontId="5"/>
  </si>
  <si>
    <t>　実質公債費比率は、類似団体より低い水準になっておりますが、前年度から0.3ポイント増の7.5％となりました。平成30年度までに実施した合併特例債を活用した建設事業により、今後数年間は高債務の状態となる見込みのため、将来負担比率及び実質公債費比率の上昇に留意する必要があります。</t>
    <rPh sb="42" eb="43">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</si>
</sst>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9"/>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695D-480F-9353-6C904B2F0B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75089</c:v>
                </c:pt>
                <c:pt idx="1">
                  <c:v>139319</c:v>
                </c:pt>
                <c:pt idx="2">
                  <c:v>110454</c:v>
                </c:pt>
                <c:pt idx="3">
                  <c:v>229281</c:v>
                </c:pt>
                <c:pt idx="4">
                  <c:v>36549</c:v>
                </c:pt>
              </c:numCache>
            </c:numRef>
          </c:val>
          <c:smooth val="0"/>
          <c:extLst xmlns:c16r2="http://schemas.microsoft.com/office/drawing/2015/06/chart">
            <c:ext xmlns:c16="http://schemas.microsoft.com/office/drawing/2014/chart" uri="{C3380CC4-5D6E-409C-BE32-E72D297353CC}">
              <c16:uniqueId val="{00000001-695D-480F-9353-6C904B2F0B5A}"/>
            </c:ext>
          </c:extLst>
        </c:ser>
        <c:dLbls>
          <c:showLegendKey val="0"/>
          <c:showVal val="0"/>
          <c:showCatName val="0"/>
          <c:showSerName val="0"/>
          <c:showPercent val="0"/>
          <c:showBubbleSize val="0"/>
        </c:dLbls>
        <c:marker val="1"/>
        <c:smooth val="0"/>
        <c:axId val="393251384"/>
        <c:axId val="393251768"/>
      </c:lineChart>
      <c:catAx>
        <c:axId val="393251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251768"/>
        <c:crosses val="autoZero"/>
        <c:auto val="1"/>
        <c:lblAlgn val="ctr"/>
        <c:lblOffset val="100"/>
        <c:tickLblSkip val="1"/>
        <c:tickMarkSkip val="1"/>
        <c:noMultiLvlLbl val="0"/>
      </c:catAx>
      <c:valAx>
        <c:axId val="3932517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251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0.96</c:v>
                </c:pt>
                <c:pt idx="1">
                  <c:v>4.45</c:v>
                </c:pt>
                <c:pt idx="2">
                  <c:v>8.73</c:v>
                </c:pt>
                <c:pt idx="3">
                  <c:v>12.49</c:v>
                </c:pt>
                <c:pt idx="4">
                  <c:v>12.99</c:v>
                </c:pt>
              </c:numCache>
            </c:numRef>
          </c:val>
          <c:extLst xmlns:c16r2="http://schemas.microsoft.com/office/drawing/2015/06/chart">
            <c:ext xmlns:c16="http://schemas.microsoft.com/office/drawing/2014/chart" uri="{C3380CC4-5D6E-409C-BE32-E72D297353CC}">
              <c16:uniqueId val="{00000000-570E-47C5-B655-8F1115EE01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43.43</c:v>
                </c:pt>
                <c:pt idx="1">
                  <c:v>43.54</c:v>
                </c:pt>
                <c:pt idx="2">
                  <c:v>37.29</c:v>
                </c:pt>
                <c:pt idx="3">
                  <c:v>38.729999999999997</c:v>
                </c:pt>
                <c:pt idx="4">
                  <c:v>35.64</c:v>
                </c:pt>
              </c:numCache>
            </c:numRef>
          </c:val>
          <c:extLst xmlns:c16r2="http://schemas.microsoft.com/office/drawing/2015/06/chart">
            <c:ext xmlns:c16="http://schemas.microsoft.com/office/drawing/2014/chart" uri="{C3380CC4-5D6E-409C-BE32-E72D297353CC}">
              <c16:uniqueId val="{00000001-570E-47C5-B655-8F1115EE01F1}"/>
            </c:ext>
          </c:extLst>
        </c:ser>
        <c:dLbls>
          <c:showLegendKey val="0"/>
          <c:showVal val="0"/>
          <c:showCatName val="0"/>
          <c:showSerName val="0"/>
          <c:showPercent val="0"/>
          <c:showBubbleSize val="0"/>
        </c:dLbls>
        <c:gapWidth val="250"/>
        <c:overlap val="100"/>
        <c:axId val="399532504"/>
        <c:axId val="399532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-9.06</c:v>
                </c:pt>
                <c:pt idx="1">
                  <c:v>-0.81</c:v>
                </c:pt>
                <c:pt idx="2">
                  <c:v>-1.49</c:v>
                </c:pt>
                <c:pt idx="3">
                  <c:v>3.99</c:v>
                </c:pt>
                <c:pt idx="4">
                  <c:v>-1.47</c:v>
                </c:pt>
              </c:numCache>
            </c:numRef>
          </c:val>
          <c:smooth val="0"/>
          <c:extLst xmlns:c16r2="http://schemas.microsoft.com/office/drawing/2015/06/chart">
            <c:ext xmlns:c16="http://schemas.microsoft.com/office/drawing/2014/chart" uri="{C3380CC4-5D6E-409C-BE32-E72D297353CC}">
              <c16:uniqueId val="{00000002-570E-47C5-B655-8F1115EE01F1}"/>
            </c:ext>
          </c:extLst>
        </c:ser>
        <c:dLbls>
          <c:showLegendKey val="0"/>
          <c:showVal val="0"/>
          <c:showCatName val="0"/>
          <c:showSerName val="0"/>
          <c:showPercent val="0"/>
          <c:showBubbleSize val="0"/>
        </c:dLbls>
        <c:marker val="1"/>
        <c:smooth val="0"/>
        <c:axId val="399532504"/>
        <c:axId val="399532888"/>
      </c:lineChart>
      <c:catAx>
        <c:axId val="39953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532888"/>
        <c:crosses val="autoZero"/>
        <c:auto val="1"/>
        <c:lblAlgn val="ctr"/>
        <c:lblOffset val="100"/>
        <c:tickLblSkip val="1"/>
        <c:tickMarkSkip val="1"/>
        <c:noMultiLvlLbl val="0"/>
      </c:catAx>
      <c:valAx>
        <c:axId val="399532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532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c:v>
                </c:pt>
                <c:pt idx="2">
                  <c:v>#N/A</c:v>
                </c:pt>
                <c:pt idx="3">
                  <c:v>0.74</c:v>
                </c:pt>
                <c:pt idx="4">
                  <c:v>#N/A</c:v>
                </c:pt>
                <c:pt idx="5">
                  <c:v>1.1499999999999999</c:v>
                </c:pt>
                <c:pt idx="6">
                  <c:v>#N/A</c:v>
                </c:pt>
                <c:pt idx="7">
                  <c:v>1.68</c:v>
                </c:pt>
                <c:pt idx="8">
                  <c:v>0</c:v>
                </c:pt>
                <c:pt idx="9">
                  <c:v>0</c:v>
                </c:pt>
              </c:numCache>
            </c:numRef>
          </c:val>
          <c:extLst xmlns:c16r2="http://schemas.microsoft.com/office/drawing/2015/06/chart">
            <c:ext xmlns:c16="http://schemas.microsoft.com/office/drawing/2014/chart" uri="{C3380CC4-5D6E-409C-BE32-E72D297353CC}">
              <c16:uniqueId val="{00000000-28D5-43BD-ACF2-4207FFBC1B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8D5-43BD-ACF2-4207FFBC1B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8D5-43BD-ACF2-4207FFBC1B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8D5-43BD-ACF2-4207FFBC1B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0.1</c:v>
                </c:pt>
                <c:pt idx="4">
                  <c:v>#N/A</c:v>
                </c:pt>
                <c:pt idx="5">
                  <c:v>0.06</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4-28D5-43BD-ACF2-4207FFBC1B9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1.92</c:v>
                </c:pt>
                <c:pt idx="2">
                  <c:v>#N/A</c:v>
                </c:pt>
                <c:pt idx="3">
                  <c:v>2.2599999999999998</c:v>
                </c:pt>
                <c:pt idx="4">
                  <c:v>#N/A</c:v>
                </c:pt>
                <c:pt idx="5">
                  <c:v>2.34</c:v>
                </c:pt>
                <c:pt idx="6">
                  <c:v>#N/A</c:v>
                </c:pt>
                <c:pt idx="7">
                  <c:v>1.75</c:v>
                </c:pt>
                <c:pt idx="8">
                  <c:v>#N/A</c:v>
                </c:pt>
                <c:pt idx="9">
                  <c:v>0.55000000000000004</c:v>
                </c:pt>
              </c:numCache>
            </c:numRef>
          </c:val>
          <c:extLst xmlns:c16r2="http://schemas.microsoft.com/office/drawing/2015/06/chart">
            <c:ext xmlns:c16="http://schemas.microsoft.com/office/drawing/2014/chart" uri="{C3380CC4-5D6E-409C-BE32-E72D297353CC}">
              <c16:uniqueId val="{00000005-28D5-43BD-ACF2-4207FFBC1B9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0.78</c:v>
                </c:pt>
                <c:pt idx="2">
                  <c:v>#N/A</c:v>
                </c:pt>
                <c:pt idx="3">
                  <c:v>1.71</c:v>
                </c:pt>
                <c:pt idx="4">
                  <c:v>#N/A</c:v>
                </c:pt>
                <c:pt idx="5">
                  <c:v>2.13</c:v>
                </c:pt>
                <c:pt idx="6">
                  <c:v>#N/A</c:v>
                </c:pt>
                <c:pt idx="7">
                  <c:v>2.73</c:v>
                </c:pt>
                <c:pt idx="8">
                  <c:v>#N/A</c:v>
                </c:pt>
                <c:pt idx="9">
                  <c:v>2.31</c:v>
                </c:pt>
              </c:numCache>
            </c:numRef>
          </c:val>
          <c:extLst xmlns:c16r2="http://schemas.microsoft.com/office/drawing/2015/06/chart">
            <c:ext xmlns:c16="http://schemas.microsoft.com/office/drawing/2014/chart" uri="{C3380CC4-5D6E-409C-BE32-E72D297353CC}">
              <c16:uniqueId val="{00000006-28D5-43BD-ACF2-4207FFBC1B9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6</c:v>
                </c:pt>
              </c:numCache>
            </c:numRef>
          </c:val>
          <c:extLst xmlns:c16r2="http://schemas.microsoft.com/office/drawing/2015/06/chart">
            <c:ext xmlns:c16="http://schemas.microsoft.com/office/drawing/2014/chart" uri="{C3380CC4-5D6E-409C-BE32-E72D297353CC}">
              <c16:uniqueId val="{00000007-28D5-43BD-ACF2-4207FFBC1B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0.95</c:v>
                </c:pt>
                <c:pt idx="2">
                  <c:v>#N/A</c:v>
                </c:pt>
                <c:pt idx="3">
                  <c:v>4.4400000000000004</c:v>
                </c:pt>
                <c:pt idx="4">
                  <c:v>#N/A</c:v>
                </c:pt>
                <c:pt idx="5">
                  <c:v>8.73</c:v>
                </c:pt>
                <c:pt idx="6">
                  <c:v>#N/A</c:v>
                </c:pt>
                <c:pt idx="7">
                  <c:v>12.48</c:v>
                </c:pt>
                <c:pt idx="8">
                  <c:v>#N/A</c:v>
                </c:pt>
                <c:pt idx="9">
                  <c:v>12.99</c:v>
                </c:pt>
              </c:numCache>
            </c:numRef>
          </c:val>
          <c:extLst xmlns:c16r2="http://schemas.microsoft.com/office/drawing/2015/06/chart">
            <c:ext xmlns:c16="http://schemas.microsoft.com/office/drawing/2014/chart" uri="{C3380CC4-5D6E-409C-BE32-E72D297353CC}">
              <c16:uniqueId val="{00000008-28D5-43BD-ACF2-4207FFBC1B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15.33</c:v>
                </c:pt>
                <c:pt idx="2">
                  <c:v>#N/A</c:v>
                </c:pt>
                <c:pt idx="3">
                  <c:v>17.09</c:v>
                </c:pt>
                <c:pt idx="4">
                  <c:v>#N/A</c:v>
                </c:pt>
                <c:pt idx="5">
                  <c:v>17.239999999999998</c:v>
                </c:pt>
                <c:pt idx="6">
                  <c:v>#N/A</c:v>
                </c:pt>
                <c:pt idx="7">
                  <c:v>18.43</c:v>
                </c:pt>
                <c:pt idx="8">
                  <c:v>#N/A</c:v>
                </c:pt>
                <c:pt idx="9">
                  <c:v>18.72</c:v>
                </c:pt>
              </c:numCache>
            </c:numRef>
          </c:val>
          <c:extLst xmlns:c16r2="http://schemas.microsoft.com/office/drawing/2015/06/chart">
            <c:ext xmlns:c16="http://schemas.microsoft.com/office/drawing/2014/chart" uri="{C3380CC4-5D6E-409C-BE32-E72D297353CC}">
              <c16:uniqueId val="{00000009-28D5-43BD-ACF2-4207FFBC1B9C}"/>
            </c:ext>
          </c:extLst>
        </c:ser>
        <c:dLbls>
          <c:showLegendKey val="0"/>
          <c:showVal val="0"/>
          <c:showCatName val="0"/>
          <c:showSerName val="0"/>
          <c:showPercent val="0"/>
          <c:showBubbleSize val="0"/>
        </c:dLbls>
        <c:gapWidth val="150"/>
        <c:overlap val="100"/>
        <c:axId val="397295232"/>
        <c:axId val="402156552"/>
      </c:barChart>
      <c:catAx>
        <c:axId val="3972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156552"/>
        <c:crosses val="autoZero"/>
        <c:auto val="1"/>
        <c:lblAlgn val="ctr"/>
        <c:lblOffset val="100"/>
        <c:tickLblSkip val="1"/>
        <c:tickMarkSkip val="1"/>
        <c:noMultiLvlLbl val="0"/>
      </c:catAx>
      <c:valAx>
        <c:axId val="402156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29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3257</c:v>
                </c:pt>
                <c:pt idx="5">
                  <c:v>2473</c:v>
                </c:pt>
                <c:pt idx="8">
                  <c:v>2452</c:v>
                </c:pt>
                <c:pt idx="11">
                  <c:v>2282</c:v>
                </c:pt>
                <c:pt idx="14">
                  <c:v>2285</c:v>
                </c:pt>
              </c:numCache>
            </c:numRef>
          </c:val>
          <c:extLst xmlns:c16r2="http://schemas.microsoft.com/office/drawing/2015/06/chart">
            <c:ext xmlns:c16="http://schemas.microsoft.com/office/drawing/2014/chart" uri="{C3380CC4-5D6E-409C-BE32-E72D297353CC}">
              <c16:uniqueId val="{00000000-CD49-42E7-B0C7-8BA943AF21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D49-42E7-B0C7-8BA943AF21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D49-42E7-B0C7-8BA943AF21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110</c:v>
                </c:pt>
                <c:pt idx="3">
                  <c:v>96</c:v>
                </c:pt>
                <c:pt idx="6">
                  <c:v>67</c:v>
                </c:pt>
                <c:pt idx="9">
                  <c:v>35</c:v>
                </c:pt>
                <c:pt idx="12">
                  <c:v>3</c:v>
                </c:pt>
              </c:numCache>
            </c:numRef>
          </c:val>
          <c:extLst xmlns:c16r2="http://schemas.microsoft.com/office/drawing/2015/06/chart">
            <c:ext xmlns:c16="http://schemas.microsoft.com/office/drawing/2014/chart" uri="{C3380CC4-5D6E-409C-BE32-E72D297353CC}">
              <c16:uniqueId val="{00000003-CD49-42E7-B0C7-8BA943AF21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1016</c:v>
                </c:pt>
                <c:pt idx="3">
                  <c:v>1018</c:v>
                </c:pt>
                <c:pt idx="6">
                  <c:v>1020</c:v>
                </c:pt>
                <c:pt idx="9">
                  <c:v>985</c:v>
                </c:pt>
                <c:pt idx="12">
                  <c:v>719</c:v>
                </c:pt>
              </c:numCache>
            </c:numRef>
          </c:val>
          <c:extLst xmlns:c16r2="http://schemas.microsoft.com/office/drawing/2015/06/chart">
            <c:ext xmlns:c16="http://schemas.microsoft.com/office/drawing/2014/chart" uri="{C3380CC4-5D6E-409C-BE32-E72D297353CC}">
              <c16:uniqueId val="{00000004-CD49-42E7-B0C7-8BA943AF21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D49-42E7-B0C7-8BA943AF21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D49-42E7-B0C7-8BA943AF21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3115</c:v>
                </c:pt>
                <c:pt idx="3">
                  <c:v>2057</c:v>
                </c:pt>
                <c:pt idx="6">
                  <c:v>2120</c:v>
                </c:pt>
                <c:pt idx="9">
                  <c:v>2163</c:v>
                </c:pt>
                <c:pt idx="12">
                  <c:v>2379</c:v>
                </c:pt>
              </c:numCache>
            </c:numRef>
          </c:val>
          <c:extLst xmlns:c16r2="http://schemas.microsoft.com/office/drawing/2015/06/chart">
            <c:ext xmlns:c16="http://schemas.microsoft.com/office/drawing/2014/chart" uri="{C3380CC4-5D6E-409C-BE32-E72D297353CC}">
              <c16:uniqueId val="{00000007-CD49-42E7-B0C7-8BA943AF2160}"/>
            </c:ext>
          </c:extLst>
        </c:ser>
        <c:dLbls>
          <c:showLegendKey val="0"/>
          <c:showVal val="0"/>
          <c:showCatName val="0"/>
          <c:showSerName val="0"/>
          <c:showPercent val="0"/>
          <c:showBubbleSize val="0"/>
        </c:dLbls>
        <c:gapWidth val="100"/>
        <c:overlap val="100"/>
        <c:axId val="394614256"/>
        <c:axId val="402297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984</c:v>
                </c:pt>
                <c:pt idx="2">
                  <c:v>#N/A</c:v>
                </c:pt>
                <c:pt idx="3">
                  <c:v>#N/A</c:v>
                </c:pt>
                <c:pt idx="4">
                  <c:v>698</c:v>
                </c:pt>
                <c:pt idx="5">
                  <c:v>#N/A</c:v>
                </c:pt>
                <c:pt idx="6">
                  <c:v>#N/A</c:v>
                </c:pt>
                <c:pt idx="7">
                  <c:v>755</c:v>
                </c:pt>
                <c:pt idx="8">
                  <c:v>#N/A</c:v>
                </c:pt>
                <c:pt idx="9">
                  <c:v>#N/A</c:v>
                </c:pt>
                <c:pt idx="10">
                  <c:v>901</c:v>
                </c:pt>
                <c:pt idx="11">
                  <c:v>#N/A</c:v>
                </c:pt>
                <c:pt idx="12">
                  <c:v>#N/A</c:v>
                </c:pt>
                <c:pt idx="13">
                  <c:v>816</c:v>
                </c:pt>
                <c:pt idx="14">
                  <c:v>#N/A</c:v>
                </c:pt>
              </c:numCache>
            </c:numRef>
          </c:val>
          <c:smooth val="0"/>
          <c:extLst xmlns:c16r2="http://schemas.microsoft.com/office/drawing/2015/06/chart">
            <c:ext xmlns:c16="http://schemas.microsoft.com/office/drawing/2014/chart" uri="{C3380CC4-5D6E-409C-BE32-E72D297353CC}">
              <c16:uniqueId val="{00000008-CD49-42E7-B0C7-8BA943AF2160}"/>
            </c:ext>
          </c:extLst>
        </c:ser>
        <c:dLbls>
          <c:showLegendKey val="0"/>
          <c:showVal val="0"/>
          <c:showCatName val="0"/>
          <c:showSerName val="0"/>
          <c:showPercent val="0"/>
          <c:showBubbleSize val="0"/>
        </c:dLbls>
        <c:marker val="1"/>
        <c:smooth val="0"/>
        <c:axId val="394614256"/>
        <c:axId val="402297176"/>
      </c:lineChart>
      <c:catAx>
        <c:axId val="39461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297176"/>
        <c:crosses val="autoZero"/>
        <c:auto val="1"/>
        <c:lblAlgn val="ctr"/>
        <c:lblOffset val="100"/>
        <c:tickLblSkip val="1"/>
        <c:tickMarkSkip val="1"/>
        <c:noMultiLvlLbl val="0"/>
      </c:catAx>
      <c:valAx>
        <c:axId val="402297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1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24282</c:v>
                </c:pt>
                <c:pt idx="5">
                  <c:v>24310</c:v>
                </c:pt>
                <c:pt idx="8">
                  <c:v>24710</c:v>
                </c:pt>
                <c:pt idx="11">
                  <c:v>28643</c:v>
                </c:pt>
                <c:pt idx="14">
                  <c:v>28018</c:v>
                </c:pt>
              </c:numCache>
            </c:numRef>
          </c:val>
          <c:extLst xmlns:c16r2="http://schemas.microsoft.com/office/drawing/2015/06/chart">
            <c:ext xmlns:c16="http://schemas.microsoft.com/office/drawing/2014/chart" uri="{C3380CC4-5D6E-409C-BE32-E72D297353CC}">
              <c16:uniqueId val="{00000000-2C58-41A8-8BAA-852ABF0CEE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803</c:v>
                </c:pt>
                <c:pt idx="5">
                  <c:v>2</c:v>
                </c:pt>
                <c:pt idx="8">
                  <c:v>1</c:v>
                </c:pt>
                <c:pt idx="11">
                  <c:v>1</c:v>
                </c:pt>
                <c:pt idx="14">
                  <c:v>0</c:v>
                </c:pt>
              </c:numCache>
            </c:numRef>
          </c:val>
          <c:extLst xmlns:c16r2="http://schemas.microsoft.com/office/drawing/2015/06/chart">
            <c:ext xmlns:c16="http://schemas.microsoft.com/office/drawing/2014/chart" uri="{C3380CC4-5D6E-409C-BE32-E72D297353CC}">
              <c16:uniqueId val="{00000001-2C58-41A8-8BAA-852ABF0CEE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12980</c:v>
                </c:pt>
                <c:pt idx="5">
                  <c:v>13138</c:v>
                </c:pt>
                <c:pt idx="8">
                  <c:v>11276</c:v>
                </c:pt>
                <c:pt idx="11">
                  <c:v>10471</c:v>
                </c:pt>
                <c:pt idx="14">
                  <c:v>8707</c:v>
                </c:pt>
              </c:numCache>
            </c:numRef>
          </c:val>
          <c:extLst xmlns:c16r2="http://schemas.microsoft.com/office/drawing/2015/06/chart">
            <c:ext xmlns:c16="http://schemas.microsoft.com/office/drawing/2014/chart" uri="{C3380CC4-5D6E-409C-BE32-E72D297353CC}">
              <c16:uniqueId val="{00000002-2C58-41A8-8BAA-852ABF0CEE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C58-41A8-8BAA-852ABF0CEE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C58-41A8-8BAA-852ABF0CEE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C58-41A8-8BAA-852ABF0CEE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1841</c:v>
                </c:pt>
                <c:pt idx="3">
                  <c:v>1806</c:v>
                </c:pt>
                <c:pt idx="6">
                  <c:v>1814</c:v>
                </c:pt>
                <c:pt idx="9">
                  <c:v>1710</c:v>
                </c:pt>
                <c:pt idx="12">
                  <c:v>1689</c:v>
                </c:pt>
              </c:numCache>
            </c:numRef>
          </c:val>
          <c:extLst xmlns:c16r2="http://schemas.microsoft.com/office/drawing/2015/06/chart">
            <c:ext xmlns:c16="http://schemas.microsoft.com/office/drawing/2014/chart" uri="{C3380CC4-5D6E-409C-BE32-E72D297353CC}">
              <c16:uniqueId val="{00000006-2C58-41A8-8BAA-852ABF0CEE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320</c:v>
                </c:pt>
                <c:pt idx="3">
                  <c:v>220</c:v>
                </c:pt>
                <c:pt idx="6">
                  <c:v>134</c:v>
                </c:pt>
                <c:pt idx="9">
                  <c:v>86</c:v>
                </c:pt>
                <c:pt idx="12">
                  <c:v>63</c:v>
                </c:pt>
              </c:numCache>
            </c:numRef>
          </c:val>
          <c:extLst xmlns:c16r2="http://schemas.microsoft.com/office/drawing/2015/06/chart">
            <c:ext xmlns:c16="http://schemas.microsoft.com/office/drawing/2014/chart" uri="{C3380CC4-5D6E-409C-BE32-E72D297353CC}">
              <c16:uniqueId val="{00000007-2C58-41A8-8BAA-852ABF0CEE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10961</c:v>
                </c:pt>
                <c:pt idx="3">
                  <c:v>10350</c:v>
                </c:pt>
                <c:pt idx="6">
                  <c:v>9520</c:v>
                </c:pt>
                <c:pt idx="9">
                  <c:v>8884</c:v>
                </c:pt>
                <c:pt idx="12">
                  <c:v>7396</c:v>
                </c:pt>
              </c:numCache>
            </c:numRef>
          </c:val>
          <c:extLst xmlns:c16r2="http://schemas.microsoft.com/office/drawing/2015/06/chart">
            <c:ext xmlns:c16="http://schemas.microsoft.com/office/drawing/2014/chart" uri="{C3380CC4-5D6E-409C-BE32-E72D297353CC}">
              <c16:uniqueId val="{00000008-2C58-41A8-8BAA-852ABF0CEE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1905</c:v>
                </c:pt>
                <c:pt idx="3">
                  <c:v>1192</c:v>
                </c:pt>
                <c:pt idx="6">
                  <c:v>235</c:v>
                </c:pt>
                <c:pt idx="9">
                  <c:v>272</c:v>
                </c:pt>
                <c:pt idx="12">
                  <c:v>198</c:v>
                </c:pt>
              </c:numCache>
            </c:numRef>
          </c:val>
          <c:extLst xmlns:c16r2="http://schemas.microsoft.com/office/drawing/2015/06/chart">
            <c:ext xmlns:c16="http://schemas.microsoft.com/office/drawing/2014/chart" uri="{C3380CC4-5D6E-409C-BE32-E72D297353CC}">
              <c16:uniqueId val="{00000009-2C58-41A8-8BAA-852ABF0CEE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19004</c:v>
                </c:pt>
                <c:pt idx="3">
                  <c:v>21698</c:v>
                </c:pt>
                <c:pt idx="6">
                  <c:v>23731</c:v>
                </c:pt>
                <c:pt idx="9">
                  <c:v>30904</c:v>
                </c:pt>
                <c:pt idx="12">
                  <c:v>30305</c:v>
                </c:pt>
              </c:numCache>
            </c:numRef>
          </c:val>
          <c:extLst xmlns:c16r2="http://schemas.microsoft.com/office/drawing/2015/06/chart">
            <c:ext xmlns:c16="http://schemas.microsoft.com/office/drawing/2014/chart" uri="{C3380CC4-5D6E-409C-BE32-E72D297353CC}">
              <c16:uniqueId val="{0000000A-2C58-41A8-8BAA-852ABF0CEE16}"/>
            </c:ext>
          </c:extLst>
        </c:ser>
        <c:dLbls>
          <c:showLegendKey val="0"/>
          <c:showVal val="0"/>
          <c:showCatName val="0"/>
          <c:showSerName val="0"/>
          <c:showPercent val="0"/>
          <c:showBubbleSize val="0"/>
        </c:dLbls>
        <c:gapWidth val="100"/>
        <c:overlap val="100"/>
        <c:axId val="402254944"/>
        <c:axId val="402285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2742</c:v>
                </c:pt>
                <c:pt idx="11">
                  <c:v>#N/A</c:v>
                </c:pt>
                <c:pt idx="12">
                  <c:v>#N/A</c:v>
                </c:pt>
                <c:pt idx="13">
                  <c:v>2926</c:v>
                </c:pt>
                <c:pt idx="14">
                  <c:v>#N/A</c:v>
                </c:pt>
              </c:numCache>
            </c:numRef>
          </c:val>
          <c:smooth val="0"/>
          <c:extLst xmlns:c16r2="http://schemas.microsoft.com/office/drawing/2015/06/chart">
            <c:ext xmlns:c16="http://schemas.microsoft.com/office/drawing/2014/chart" uri="{C3380CC4-5D6E-409C-BE32-E72D297353CC}">
              <c16:uniqueId val="{0000000B-2C58-41A8-8BAA-852ABF0CEE16}"/>
            </c:ext>
          </c:extLst>
        </c:ser>
        <c:dLbls>
          <c:showLegendKey val="0"/>
          <c:showVal val="0"/>
          <c:showCatName val="0"/>
          <c:showSerName val="0"/>
          <c:showPercent val="0"/>
          <c:showBubbleSize val="0"/>
        </c:dLbls>
        <c:marker val="1"/>
        <c:smooth val="0"/>
        <c:axId val="402254944"/>
        <c:axId val="402285592"/>
      </c:lineChart>
      <c:catAx>
        <c:axId val="4022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285592"/>
        <c:crosses val="autoZero"/>
        <c:auto val="1"/>
        <c:lblAlgn val="ctr"/>
        <c:lblOffset val="100"/>
        <c:tickLblSkip val="1"/>
        <c:tickMarkSkip val="1"/>
        <c:noMultiLvlLbl val="0"/>
      </c:catAx>
      <c:valAx>
        <c:axId val="402285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2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5012</c:v>
                </c:pt>
                <c:pt idx="1">
                  <c:v>5073</c:v>
                </c:pt>
                <c:pt idx="2">
                  <c:v>4772</c:v>
                </c:pt>
              </c:numCache>
            </c:numRef>
          </c:val>
          <c:extLst xmlns:c16r2="http://schemas.microsoft.com/office/drawing/2015/06/chart">
            <c:ext xmlns:c16="http://schemas.microsoft.com/office/drawing/2014/chart" uri="{C3380CC4-5D6E-409C-BE32-E72D297353CC}">
              <c16:uniqueId val="{00000000-0CEB-4524-BA68-64C6AFB82D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2949</c:v>
                </c:pt>
                <c:pt idx="1">
                  <c:v>2322</c:v>
                </c:pt>
                <c:pt idx="2">
                  <c:v>1639</c:v>
                </c:pt>
              </c:numCache>
            </c:numRef>
          </c:val>
          <c:extLst xmlns:c16r2="http://schemas.microsoft.com/office/drawing/2015/06/chart">
            <c:ext xmlns:c16="http://schemas.microsoft.com/office/drawing/2014/chart" uri="{C3380CC4-5D6E-409C-BE32-E72D297353CC}">
              <c16:uniqueId val="{00000001-0CEB-4524-BA68-64C6AFB82D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5919</c:v>
                </c:pt>
                <c:pt idx="1">
                  <c:v>5608</c:v>
                </c:pt>
                <c:pt idx="2">
                  <c:v>4749</c:v>
                </c:pt>
              </c:numCache>
            </c:numRef>
          </c:val>
          <c:extLst xmlns:c16r2="http://schemas.microsoft.com/office/drawing/2015/06/chart">
            <c:ext xmlns:c16="http://schemas.microsoft.com/office/drawing/2014/chart" uri="{C3380CC4-5D6E-409C-BE32-E72D297353CC}">
              <c16:uniqueId val="{00000002-0CEB-4524-BA68-64C6AFB82DE0}"/>
            </c:ext>
          </c:extLst>
        </c:ser>
        <c:dLbls>
          <c:showLegendKey val="0"/>
          <c:showVal val="0"/>
          <c:showCatName val="0"/>
          <c:showSerName val="0"/>
          <c:showPercent val="0"/>
          <c:showBubbleSize val="0"/>
        </c:dLbls>
        <c:gapWidth val="120"/>
        <c:overlap val="100"/>
        <c:axId val="402171560"/>
        <c:axId val="406406128"/>
      </c:barChart>
      <c:catAx>
        <c:axId val="40217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6406128"/>
        <c:crosses val="autoZero"/>
        <c:auto val="1"/>
        <c:lblAlgn val="ctr"/>
        <c:lblOffset val="100"/>
        <c:tickLblSkip val="1"/>
        <c:tickMarkSkip val="1"/>
        <c:noMultiLvlLbl val="0"/>
      </c:catAx>
      <c:valAx>
        <c:axId val="406406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17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8A-4CE1-A8ED-CFBA11D8C5A2}"/>
                </c:ext>
                <c:ext xmlns:c15="http://schemas.microsoft.com/office/drawing/2012/chart" uri="{CE6537A1-D6FC-4f65-9D91-7224C49458BB}">
                  <c15:dlblFieldTable>
                    <c15:dlblFTEntry>
                      <c15:txfldGUID>{F71C3761-403B-4A42-8FD4-ED765BE24750}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8A-4CE1-A8ED-CFBA11D8C5A2}"/>
                </c:ext>
                <c:ext xmlns:c15="http://schemas.microsoft.com/office/drawing/2012/chart" uri="{CE6537A1-D6FC-4f65-9D91-7224C49458BB}">
                  <c15:dlblFieldTable>
                    <c15:dlblFTEntry>
                      <c15:txfldGUID>{47D97549-ACE2-4C59-B556-FD77A4BB0F25}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8A-4CE1-A8ED-CFBA11D8C5A2}"/>
                </c:ext>
                <c:ext xmlns:c15="http://schemas.microsoft.com/office/drawing/2012/chart" uri="{CE6537A1-D6FC-4f65-9D91-7224C49458BB}">
                  <c15:dlblFieldTable>
                    <c15:dlblFTEntry>
                      <c15:txfldGUID>{0DEF7D09-EEB4-4A1F-A9FF-F98688A3A503}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8A-4CE1-A8ED-CFBA11D8C5A2}"/>
                </c:ext>
                <c:ext xmlns:c15="http://schemas.microsoft.com/office/drawing/2012/chart" uri="{CE6537A1-D6FC-4f65-9D91-7224C49458BB}">
                  <c15:dlblFieldTable>
                    <c15:dlblFTEntry>
                      <c15:txfldGUID>{619D51FA-5BD9-4E47-9B3E-DC894ABE1E34}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8A-4CE1-A8ED-CFBA11D8C5A2}"/>
                </c:ext>
                <c:ext xmlns:c15="http://schemas.microsoft.com/office/drawing/2012/chart" uri="{CE6537A1-D6FC-4f65-9D91-7224C49458BB}">
                  <c15:dlblFieldTable>
                    <c15:dlblFTEntry>
                      <c15:txfldGUID>{3D65B986-E645-4607-AC2B-1E7DEA7610EB}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8A-4CE1-A8ED-CFBA11D8C5A2}"/>
                </c:ext>
                <c:ext xmlns:c15="http://schemas.microsoft.com/office/drawing/2012/chart" uri="{CE6537A1-D6FC-4f65-9D91-7224C49458BB}">
                  <c15:dlblFieldTable>
                    <c15:dlblFTEntry>
                      <c15:txfldGUID>{274DD1F7-5822-4C19-A4B8-ABAFE9E723DC}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8A-4CE1-A8ED-CFBA11D8C5A2}"/>
                </c:ext>
                <c:ext xmlns:c15="http://schemas.microsoft.com/office/drawing/2012/chart" uri="{CE6537A1-D6FC-4f65-9D91-7224C49458BB}">
                  <c15:dlblFieldTable>
                    <c15:dlblFTEntry>
                      <c15:txfldGUID>{223692CB-66C8-4EB2-8E82-9199180D4475}</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023213890999469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8A-4CE1-A8ED-CFBA11D8C5A2}"/>
                </c:ext>
                <c:ext xmlns:c15="http://schemas.microsoft.com/office/drawing/2012/chart" uri="{CE6537A1-D6FC-4f65-9D91-7224C49458BB}">
                  <c15:layout/>
                  <c15:dlblFieldTable>
                    <c15:dlblFTEntry>
                      <c15:txfldGUID>{8DB51CE9-6B19-473B-A623-22F9A49EE8B4}</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392881220981183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8A-4CE1-A8ED-CFBA11D8C5A2}"/>
                </c:ext>
                <c:ext xmlns:c15="http://schemas.microsoft.com/office/drawing/2012/chart" uri="{CE6537A1-D6FC-4f65-9D91-7224C49458BB}">
                  <c15:layout/>
                  <c15:dlblFieldTable>
                    <c15:dlblFTEntry>
                      <c15:txfldGUID>{8537EAE1-1255-4925-BF36-D5CA9E2FC8EC}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c:v>
                </c:pt>
                <c:pt idx="16">
                  <c:v>50.1</c:v>
                </c:pt>
                <c:pt idx="24">
                  <c:v>51.4</c:v>
                </c:pt>
                <c:pt idx="32">
                  <c:v>51.1</c:v>
                </c:pt>
              </c:numCache>
            </c:numRef>
          </c:xVal>
          <c:yVal>
            <c:numRef>
              <c:f>公会計指標分析・財政指標組合せ分析表!$BP$51:$DC$51</c:f>
              <c:numCache>
                <c:formatCode>#,##0.0;"▲ "#,##0.0</c:formatCode>
                <c:ptCount val="40"/>
                <c:pt idx="24">
                  <c:v>25.3</c:v>
                </c:pt>
                <c:pt idx="32">
                  <c:v>26.3</c:v>
                </c:pt>
              </c:numCache>
            </c:numRef>
          </c:yVal>
          <c:smooth val="0"/>
          <c:extLst xmlns:c16r2="http://schemas.microsoft.com/office/drawing/2015/06/chart">
            <c:ext xmlns:c16="http://schemas.microsoft.com/office/drawing/2014/chart" uri="{C3380CC4-5D6E-409C-BE32-E72D297353CC}">
              <c16:uniqueId val="{00000009-9E8A-4CE1-A8ED-CFBA11D8C5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8A-4CE1-A8ED-CFBA11D8C5A2}"/>
                </c:ext>
                <c:ext xmlns:c15="http://schemas.microsoft.com/office/drawing/2012/chart" uri="{CE6537A1-D6FC-4f65-9D91-7224C49458BB}">
                  <c15:dlblFieldTable>
                    <c15:dlblFTEntry>
                      <c15:txfldGUID>{0DA381AA-FF84-45D6-B18C-70E06CFCB992}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8A-4CE1-A8ED-CFBA11D8C5A2}"/>
                </c:ext>
                <c:ext xmlns:c15="http://schemas.microsoft.com/office/drawing/2012/chart" uri="{CE6537A1-D6FC-4f65-9D91-7224C49458BB}">
                  <c15:dlblFieldTable>
                    <c15:dlblFTEntry>
                      <c15:txfldGUID>{AB1D129A-B1F5-4816-97BB-EBC5E95C835F}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8A-4CE1-A8ED-CFBA11D8C5A2}"/>
                </c:ext>
                <c:ext xmlns:c15="http://schemas.microsoft.com/office/drawing/2012/chart" uri="{CE6537A1-D6FC-4f65-9D91-7224C49458BB}">
                  <c15:dlblFieldTable>
                    <c15:dlblFTEntry>
                      <c15:txfldGUID>{587225F2-8EF6-45E9-BB7F-F2DD8E574103}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8A-4CE1-A8ED-CFBA11D8C5A2}"/>
                </c:ext>
                <c:ext xmlns:c15="http://schemas.microsoft.com/office/drawing/2012/chart" uri="{CE6537A1-D6FC-4f65-9D91-7224C49458BB}">
                  <c15:dlblFieldTable>
                    <c15:dlblFTEntry>
                      <c15:txfldGUID>{74B4F773-9E44-4ECD-8D3D-ECF8C78E10EA}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8A-4CE1-A8ED-CFBA11D8C5A2}"/>
                </c:ext>
                <c:ext xmlns:c15="http://schemas.microsoft.com/office/drawing/2012/chart" uri="{CE6537A1-D6FC-4f65-9D91-7224C49458BB}">
                  <c15:dlblFieldTable>
                    <c15:dlblFTEntry>
                      <c15:txfldGUID>{B8D806BB-89B0-4337-8F59-033A6B23FD2A}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8A-4CE1-A8ED-CFBA11D8C5A2}"/>
                </c:ext>
                <c:ext xmlns:c15="http://schemas.microsoft.com/office/drawing/2012/chart" uri="{CE6537A1-D6FC-4f65-9D91-7224C49458BB}">
                  <c15:layout/>
                  <c15:dlblFieldTable>
                    <c15:dlblFTEntry>
                      <c15:txfldGUID>{892F0A8F-C6A2-49AF-AB57-8833108B663E}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8A-4CE1-A8ED-CFBA11D8C5A2}"/>
                </c:ext>
                <c:ext xmlns:c15="http://schemas.microsoft.com/office/drawing/2012/chart" uri="{CE6537A1-D6FC-4f65-9D91-7224C49458BB}">
                  <c15:layout/>
                  <c15:dlblFieldTable>
                    <c15:dlblFTEntry>
                      <c15:txfldGUID>{4FA77B93-93EC-4588-AD7A-7EC90AB56BDA}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8A-4CE1-A8ED-CFBA11D8C5A2}"/>
                </c:ext>
                <c:ext xmlns:c15="http://schemas.microsoft.com/office/drawing/2012/chart" uri="{CE6537A1-D6FC-4f65-9D91-7224C49458BB}">
                  <c15:layout/>
                  <c15:dlblFieldTable>
                    <c15:dlblFTEntry>
                      <c15:txfldGUID>{68020EFA-6D60-424D-8883-F1655B38A1C6}</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8A-4CE1-A8ED-CFBA11D8C5A2}"/>
                </c:ext>
                <c:ext xmlns:c15="http://schemas.microsoft.com/office/drawing/2012/chart" uri="{CE6537A1-D6FC-4f65-9D91-7224C49458BB}">
                  <c15:layout/>
                  <c15:dlblFieldTable>
                    <c15:dlblFTEntry>
                      <c15:txfldGUID>{49DFA82F-50CD-495F-AE0B-54412487B973}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9E8A-4CE1-A8ED-CFBA11D8C5A2}"/>
            </c:ext>
          </c:extLst>
        </c:ser>
        <c:dLbls>
          <c:showLegendKey val="0"/>
          <c:showVal val="1"/>
          <c:showCatName val="0"/>
          <c:showSerName val="0"/>
          <c:showPercent val="0"/>
          <c:showBubbleSize val="0"/>
        </c:dLbls>
        <c:axId val="406481544"/>
        <c:axId val="406481928"/>
      </c:scatterChart>
      <c:valAx>
        <c:axId val="406481544"/>
        <c:scaling>
          <c:orientation val="minMax"/>
          <c:max val="61.4"/>
          <c:min val="50.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481928"/>
        <c:crosses val="autoZero"/>
        <c:crossBetween val="midCat"/>
      </c:valAx>
      <c:valAx>
        <c:axId val="406481928"/>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481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11-4062-ABDD-BEEC74D1FAC1}"/>
                </c:ext>
                <c:ext xmlns:c15="http://schemas.microsoft.com/office/drawing/2012/chart" uri="{CE6537A1-D6FC-4f65-9D91-7224C49458BB}">
                  <c15:dlblFieldTable>
                    <c15:dlblFTEntry>
                      <c15:txfldGUID>{BA35FEBE-ACCE-481D-84C9-10EE5D43E6AE}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11-4062-ABDD-BEEC74D1FAC1}"/>
                </c:ext>
                <c:ext xmlns:c15="http://schemas.microsoft.com/office/drawing/2012/chart" uri="{CE6537A1-D6FC-4f65-9D91-7224C49458BB}">
                  <c15:dlblFieldTable>
                    <c15:dlblFTEntry>
                      <c15:txfldGUID>{1CE05C2C-4B8D-4449-BC83-9CB36169FB44}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11-4062-ABDD-BEEC74D1FAC1}"/>
                </c:ext>
                <c:ext xmlns:c15="http://schemas.microsoft.com/office/drawing/2012/chart" uri="{CE6537A1-D6FC-4f65-9D91-7224C49458BB}">
                  <c15:dlblFieldTable>
                    <c15:dlblFTEntry>
                      <c15:txfldGUID>{73AEC7E7-C9DD-4AF5-9342-01D375B926EB}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11-4062-ABDD-BEEC74D1FAC1}"/>
                </c:ext>
                <c:ext xmlns:c15="http://schemas.microsoft.com/office/drawing/2012/chart" uri="{CE6537A1-D6FC-4f65-9D91-7224C49458BB}">
                  <c15:dlblFieldTable>
                    <c15:dlblFTEntry>
                      <c15:txfldGUID>{8399E8D2-C2C2-4886-9CBF-B977EE80CE25}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11-4062-ABDD-BEEC74D1FAC1}"/>
                </c:ext>
                <c:ext xmlns:c15="http://schemas.microsoft.com/office/drawing/2012/chart" uri="{CE6537A1-D6FC-4f65-9D91-7224C49458BB}">
                  <c15:dlblFieldTable>
                    <c15:dlblFTEntry>
                      <c15:txfldGUID>{817B10DF-92B0-414F-BCB5-C91AA8B99FB7}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11-4062-ABDD-BEEC74D1FAC1}"/>
                </c:ext>
                <c:ext xmlns:c15="http://schemas.microsoft.com/office/drawing/2012/chart" uri="{CE6537A1-D6FC-4f65-9D91-7224C49458BB}">
                  <c15:dlblFieldTable>
                    <c15:dlblFTEntry>
                      <c15:txfldGUID>{195F80BE-E886-4F52-9586-57B9A4068721}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11-4062-ABDD-BEEC74D1FAC1}"/>
                </c:ext>
                <c:ext xmlns:c15="http://schemas.microsoft.com/office/drawing/2012/chart" uri="{CE6537A1-D6FC-4f65-9D91-7224C49458BB}">
                  <c15:dlblFieldTable>
                    <c15:dlblFTEntry>
                      <c15:txfldGUID>{DC3FB043-A3F5-4786-A588-EF1DA1781B68}</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11-4062-ABDD-BEEC74D1FAC1}"/>
                </c:ext>
                <c:ext xmlns:c15="http://schemas.microsoft.com/office/drawing/2012/chart" uri="{CE6537A1-D6FC-4f65-9D91-7224C49458BB}">
                  <c15:layout/>
                  <c15:dlblFieldTable>
                    <c15:dlblFTEntry>
                      <c15:txfldGUID>{8BB0ED55-E52F-43FD-B981-A2330D321106}</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11-4062-ABDD-BEEC74D1FAC1}"/>
                </c:ext>
                <c:ext xmlns:c15="http://schemas.microsoft.com/office/drawing/2012/chart" uri="{CE6537A1-D6FC-4f65-9D91-7224C49458BB}">
                  <c15:layout/>
                  <c15:dlblFieldTable>
                    <c15:dlblFTEntry>
                      <c15:txfldGUID>{FFD83777-55D2-4550-A8B9-1AB7661622CA}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9.4</c:v>
                </c:pt>
                <c:pt idx="16">
                  <c:v>7.3</c:v>
                </c:pt>
                <c:pt idx="24">
                  <c:v>7.2</c:v>
                </c:pt>
                <c:pt idx="32">
                  <c:v>7.5</c:v>
                </c:pt>
              </c:numCache>
            </c:numRef>
          </c:xVal>
          <c:yVal>
            <c:numRef>
              <c:f>公会計指標分析・財政指標組合せ分析表!$BP$73:$DC$73</c:f>
              <c:numCache>
                <c:formatCode>#,##0.0;"▲ "#,##0.0</c:formatCode>
                <c:ptCount val="40"/>
                <c:pt idx="24">
                  <c:v>25.3</c:v>
                </c:pt>
                <c:pt idx="32">
                  <c:v>26.3</c:v>
                </c:pt>
              </c:numCache>
            </c:numRef>
          </c:yVal>
          <c:smooth val="0"/>
          <c:extLst xmlns:c16r2="http://schemas.microsoft.com/office/drawing/2015/06/chart">
            <c:ext xmlns:c16="http://schemas.microsoft.com/office/drawing/2014/chart" uri="{C3380CC4-5D6E-409C-BE32-E72D297353CC}">
              <c16:uniqueId val="{00000009-2311-4062-ABDD-BEEC74D1FA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11-4062-ABDD-BEEC74D1FAC1}"/>
                </c:ext>
                <c:ext xmlns:c15="http://schemas.microsoft.com/office/drawing/2012/chart" uri="{CE6537A1-D6FC-4f65-9D91-7224C49458BB}">
                  <c15:layout/>
                  <c15:dlblFieldTable>
                    <c15:dlblFTEntry>
                      <c15:txfldGUID>{C025A2A1-C1B5-48FF-BE8B-4C599EA5E90B}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11-4062-ABDD-BEEC74D1FAC1}"/>
                </c:ext>
                <c:ext xmlns:c15="http://schemas.microsoft.com/office/drawing/2012/chart" uri="{CE6537A1-D6FC-4f65-9D91-7224C49458BB}">
                  <c15:dlblFieldTable>
                    <c15:dlblFTEntry>
                      <c15:txfldGUID>{21E4583F-2C2A-45EB-A942-7BE8275CEE16}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11-4062-ABDD-BEEC74D1FAC1}"/>
                </c:ext>
                <c:ext xmlns:c15="http://schemas.microsoft.com/office/drawing/2012/chart" uri="{CE6537A1-D6FC-4f65-9D91-7224C49458BB}">
                  <c15:dlblFieldTable>
                    <c15:dlblFTEntry>
                      <c15:txfldGUID>{A9D4EA4D-D8F6-46BE-9BEC-E263B9C6DC6E}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11-4062-ABDD-BEEC74D1FAC1}"/>
                </c:ext>
                <c:ext xmlns:c15="http://schemas.microsoft.com/office/drawing/2012/chart" uri="{CE6537A1-D6FC-4f65-9D91-7224C49458BB}">
                  <c15:dlblFieldTable>
                    <c15:dlblFTEntry>
                      <c15:txfldGUID>{177ACE9D-6ED9-4B56-9CC5-808FADC17785}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11-4062-ABDD-BEEC74D1FAC1}"/>
                </c:ext>
                <c:ext xmlns:c15="http://schemas.microsoft.com/office/drawing/2012/chart" uri="{CE6537A1-D6FC-4f65-9D91-7224C49458BB}">
                  <c15:dlblFieldTable>
                    <c15:dlblFTEntry>
                      <c15:txfldGUID>{DB992D47-CE13-40BB-AFA5-D1645FB6636A}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11-4062-ABDD-BEEC74D1FAC1}"/>
                </c:ext>
                <c:ext xmlns:c15="http://schemas.microsoft.com/office/drawing/2012/chart" uri="{CE6537A1-D6FC-4f65-9D91-7224C49458BB}">
                  <c15:layout/>
                  <c15:dlblFieldTable>
                    <c15:dlblFTEntry>
                      <c15:txfldGUID>{6D403374-105F-4446-8486-0187C0D87D37}</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11-4062-ABDD-BEEC74D1FAC1}"/>
                </c:ext>
                <c:ext xmlns:c15="http://schemas.microsoft.com/office/drawing/2012/chart" uri="{CE6537A1-D6FC-4f65-9D91-7224C49458BB}">
                  <c15:layout/>
                  <c15:dlblFieldTable>
                    <c15:dlblFTEntry>
                      <c15:txfldGUID>{C556F951-08E0-44BB-92A9-6A840DBC3113}</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11-4062-ABDD-BEEC74D1FAC1}"/>
                </c:ext>
                <c:ext xmlns:c15="http://schemas.microsoft.com/office/drawing/2012/chart" uri="{CE6537A1-D6FC-4f65-9D91-7224C49458BB}">
                  <c15:layout/>
                  <c15:dlblFieldTable>
                    <c15:dlblFTEntry>
                      <c15:txfldGUID>{0EC7F119-EBEA-486E-9416-C724703F8A15}</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11-4062-ABDD-BEEC74D1FAC1}"/>
                </c:ext>
                <c:ext xmlns:c15="http://schemas.microsoft.com/office/drawing/2012/chart" uri="{CE6537A1-D6FC-4f65-9D91-7224C49458BB}">
                  <c15:layout/>
                  <c15:dlblFieldTable>
                    <c15:dlblFTEntry>
                      <c15:txfldGUID>{59F46E7F-220C-4D2B-B74B-E5EE6C6F528F}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2311-4062-ABDD-BEEC74D1FAC1}"/>
            </c:ext>
          </c:extLst>
        </c:ser>
        <c:dLbls>
          <c:showLegendKey val="0"/>
          <c:showVal val="1"/>
          <c:showCatName val="0"/>
          <c:showSerName val="0"/>
          <c:showPercent val="0"/>
          <c:showBubbleSize val="0"/>
        </c:dLbls>
        <c:axId val="402412928"/>
        <c:axId val="402413312"/>
      </c:scatterChart>
      <c:valAx>
        <c:axId val="402412928"/>
        <c:scaling>
          <c:orientation val="minMax"/>
          <c:max val="10.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413312"/>
        <c:crosses val="autoZero"/>
        <c:crossBetween val="midCat"/>
      </c:valAx>
      <c:valAx>
        <c:axId val="402413312"/>
        <c:scaling>
          <c:orientation val="minMax"/>
          <c:max val="63"/>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412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0.85</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これは、基準財政収入額が法人市民税</a:t>
          </a:r>
          <a:r>
            <a:rPr kumimoji="1" lang="ja-JP" altLang="en-US" sz="1100">
              <a:solidFill>
                <a:schemeClr val="dk1"/>
              </a:solidFill>
              <a:effectLst/>
              <a:latin typeface="+mn-lt"/>
              <a:ea typeface="+mn-ea"/>
              <a:cs typeface="+mn-cs"/>
            </a:rPr>
            <a:t>算入額や固定資産税</a:t>
          </a:r>
          <a:r>
            <a:rPr kumimoji="1" lang="ja-JP" altLang="ja-JP" sz="1100">
              <a:solidFill>
                <a:schemeClr val="dk1"/>
              </a:solidFill>
              <a:effectLst/>
              <a:latin typeface="+mn-lt"/>
              <a:ea typeface="+mn-ea"/>
              <a:cs typeface="+mn-cs"/>
            </a:rPr>
            <a:t>算入額の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、基準財政需要額が実額算入公債費の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や臨財債振替相当額の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138642</xdr:rowOff>
    </xdr:from>
    <xdr:to>
      <xdr:col>23</xdr:col>
      <xdr:colOff>133350</xdr:colOff>
      <xdr:row>38</xdr:row>
      <xdr:rowOff>7408</xdr:rowOff>
    </xdr:to>
    <xdr:cxnSp macro="">
      <xdr:nvCxnSpPr>
        <xdr:cNvPr id="69" name="直線コネクタ 68"/>
        <xdr:cNvCxnSpPr/>
      </xdr:nvCxnSpPr>
      <xdr:spPr>
        <a:xfrm flipV="1">
          <a:off x="4114800" y="64822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7408</xdr:rowOff>
    </xdr:to>
    <xdr:cxnSp macro="">
      <xdr:nvCxnSpPr>
        <xdr:cNvPr id="72" name="直線コネクタ 71"/>
        <xdr:cNvCxnSpPr/>
      </xdr:nvCxnSpPr>
      <xdr:spPr>
        <a:xfrm>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7408</xdr:rowOff>
    </xdr:to>
    <xdr:cxnSp macro="">
      <xdr:nvCxnSpPr>
        <xdr:cNvPr id="75" name="直線コネクタ 74"/>
        <xdr:cNvCxnSpPr/>
      </xdr:nvCxnSpPr>
      <xdr:spPr>
        <a:xfrm flipV="1">
          <a:off x="2336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38</xdr:row>
      <xdr:rowOff>7408</xdr:rowOff>
    </xdr:to>
    <xdr:cxnSp macro="">
      <xdr:nvCxnSpPr>
        <xdr:cNvPr id="78" name="直線コネクタ 77"/>
        <xdr:cNvCxnSpPr/>
      </xdr:nvCxnSpPr>
      <xdr:spPr>
        <a:xfrm>
          <a:off x="1447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87842</xdr:rowOff>
    </xdr:from>
    <xdr:to>
      <xdr:col>23</xdr:col>
      <xdr:colOff>184150</xdr:colOff>
      <xdr:row>38</xdr:row>
      <xdr:rowOff>17991</xdr:rowOff>
    </xdr:to>
    <xdr:sp macro="" textlink="">
      <xdr:nvSpPr>
        <xdr:cNvPr id="88" name="楕円 87"/>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104369</xdr:rowOff>
    </xdr:from>
    <xdr:ext cx="762000" cy="259045"/>
    <xdr:sp macro="" textlink="">
      <xdr:nvSpPr>
        <xdr:cNvPr id="89" name="財政力該当値テキスト"/>
        <xdr:cNvSpPr txBox="1"/>
      </xdr:nvSpPr>
      <xdr:spPr>
        <a:xfrm>
          <a:off x="5041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87842</xdr:rowOff>
    </xdr:from>
    <xdr:to>
      <xdr:col>7</xdr:col>
      <xdr:colOff>31750</xdr:colOff>
      <xdr:row>38</xdr:row>
      <xdr:rowOff>17991</xdr:rowOff>
    </xdr:to>
    <xdr:sp macro="" textlink="">
      <xdr:nvSpPr>
        <xdr:cNvPr id="96" name="楕円 95"/>
        <xdr:cNvSpPr/>
      </xdr:nvSpPr>
      <xdr:spPr>
        <a:xfrm>
          <a:off x="1397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28169</xdr:rowOff>
    </xdr:from>
    <xdr:ext cx="762000" cy="259045"/>
    <xdr:sp macro="" textlink="">
      <xdr:nvSpPr>
        <xdr:cNvPr id="97" name="テキスト ボックス 96"/>
        <xdr:cNvSpPr txBox="1"/>
      </xdr:nvSpPr>
      <xdr:spPr>
        <a:xfrm>
          <a:off x="1066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93.5</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分子の</a:t>
          </a:r>
          <a:r>
            <a:rPr kumimoji="1" lang="ja-JP" altLang="ja-JP" sz="1100">
              <a:solidFill>
                <a:schemeClr val="dk1"/>
              </a:solidFill>
              <a:effectLst/>
              <a:latin typeface="+mn-lt"/>
              <a:ea typeface="+mn-ea"/>
              <a:cs typeface="+mn-cs"/>
            </a:rPr>
            <a:t>経常経費充当一般財源は</a:t>
          </a:r>
          <a:r>
            <a:rPr kumimoji="1" lang="ja-JP" altLang="en-US" sz="1100">
              <a:solidFill>
                <a:schemeClr val="dk1"/>
              </a:solidFill>
              <a:effectLst/>
              <a:latin typeface="+mn-lt"/>
              <a:ea typeface="+mn-ea"/>
              <a:cs typeface="+mn-cs"/>
            </a:rPr>
            <a:t>他会計繰出金の減により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億円減となり、分母の</a:t>
          </a:r>
          <a:r>
            <a:rPr kumimoji="1" lang="ja-JP" altLang="ja-JP" sz="1100">
              <a:solidFill>
                <a:schemeClr val="dk1"/>
              </a:solidFill>
              <a:effectLst/>
              <a:latin typeface="+mn-lt"/>
              <a:ea typeface="+mn-ea"/>
              <a:cs typeface="+mn-cs"/>
            </a:rPr>
            <a:t>経常一般財源総額が</a:t>
          </a:r>
          <a:r>
            <a:rPr kumimoji="1" lang="ja-JP" altLang="en-US" sz="1100">
              <a:solidFill>
                <a:schemeClr val="dk1"/>
              </a:solidFill>
              <a:effectLst/>
              <a:latin typeface="+mn-lt"/>
              <a:ea typeface="+mn-ea"/>
              <a:cs typeface="+mn-cs"/>
            </a:rPr>
            <a:t>普通交付税の減</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市税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りました。分子の減少以上に分母が減少したため、経常収支比率が上昇しました。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155702</xdr:rowOff>
    </xdr:from>
    <xdr:to>
      <xdr:col>23</xdr:col>
      <xdr:colOff>133350</xdr:colOff>
      <xdr:row>62</xdr:row>
      <xdr:rowOff>92710</xdr:rowOff>
    </xdr:to>
    <xdr:cxnSp macro="">
      <xdr:nvCxnSpPr>
        <xdr:cNvPr id="130" name="直線コネクタ 129"/>
        <xdr:cNvCxnSpPr/>
      </xdr:nvCxnSpPr>
      <xdr:spPr>
        <a:xfrm>
          <a:off x="4114800" y="1044270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155702</xdr:rowOff>
    </xdr:from>
    <xdr:to>
      <xdr:col>19</xdr:col>
      <xdr:colOff>133350</xdr:colOff>
      <xdr:row>63</xdr:row>
      <xdr:rowOff>17780</xdr:rowOff>
    </xdr:to>
    <xdr:cxnSp macro="">
      <xdr:nvCxnSpPr>
        <xdr:cNvPr id="133" name="直線コネクタ 132"/>
        <xdr:cNvCxnSpPr/>
      </xdr:nvCxnSpPr>
      <xdr:spPr>
        <a:xfrm flipV="1">
          <a:off x="3225800" y="1044270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63</xdr:row>
      <xdr:rowOff>17780</xdr:rowOff>
    </xdr:to>
    <xdr:cxnSp macro="">
      <xdr:nvCxnSpPr>
        <xdr:cNvPr id="136" name="直線コネクタ 135"/>
        <xdr:cNvCxnSpPr/>
      </xdr:nvCxnSpPr>
      <xdr:spPr>
        <a:xfrm>
          <a:off x="2336800" y="10447528"/>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64</xdr:row>
      <xdr:rowOff>58674</xdr:rowOff>
    </xdr:to>
    <xdr:cxnSp macro="">
      <xdr:nvCxnSpPr>
        <xdr:cNvPr id="139" name="直線コネクタ 138"/>
        <xdr:cNvCxnSpPr/>
      </xdr:nvCxnSpPr>
      <xdr:spPr>
        <a:xfrm flipV="1">
          <a:off x="1447800" y="10447528"/>
          <a:ext cx="889000" cy="5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13987</xdr:rowOff>
    </xdr:from>
    <xdr:ext cx="762000" cy="259045"/>
    <xdr:sp macro="" textlink="">
      <xdr:nvSpPr>
        <xdr:cNvPr id="150"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104902</xdr:rowOff>
    </xdr:from>
    <xdr:to>
      <xdr:col>19</xdr:col>
      <xdr:colOff>184150</xdr:colOff>
      <xdr:row>61</xdr:row>
      <xdr:rowOff>35052</xdr:rowOff>
    </xdr:to>
    <xdr:sp macro="" textlink="">
      <xdr:nvSpPr>
        <xdr:cNvPr id="151" name="楕円 150"/>
        <xdr:cNvSpPr/>
      </xdr:nvSpPr>
      <xdr:spPr>
        <a:xfrm>
          <a:off x="4064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45229</xdr:rowOff>
    </xdr:from>
    <xdr:ext cx="736600" cy="259045"/>
    <xdr:sp macro="" textlink="">
      <xdr:nvSpPr>
        <xdr:cNvPr id="152" name="テキスト ボックス 151"/>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3" name="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4" name="テキスト ボックス 153"/>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7" name="楕円 156"/>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8" name="テキスト ボックス 157"/>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人口１人当たり人件費・物件費等は、</a:t>
          </a:r>
          <a:r>
            <a:rPr kumimoji="1" lang="en-US" altLang="ja-JP" sz="1100">
              <a:solidFill>
                <a:schemeClr val="dk1"/>
              </a:solidFill>
              <a:effectLst/>
              <a:latin typeface="+mn-lt"/>
              <a:ea typeface="+mn-ea"/>
              <a:cs typeface="+mn-cs"/>
            </a:rPr>
            <a:t>15,165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153,405</a:t>
          </a:r>
          <a:r>
            <a:rPr kumimoji="1" lang="ja-JP" altLang="ja-JP" sz="1100">
              <a:solidFill>
                <a:schemeClr val="dk1"/>
              </a:solidFill>
              <a:effectLst/>
              <a:latin typeface="+mn-lt"/>
              <a:ea typeface="+mn-ea"/>
              <a:cs typeface="+mn-cs"/>
            </a:rPr>
            <a:t>円となりました。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庁舎移転事業など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類似団体平均に比べて当市の数値が</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なっていましたが、</a:t>
          </a:r>
          <a:r>
            <a:rPr kumimoji="1" lang="ja-JP" altLang="en-US" sz="1100">
              <a:solidFill>
                <a:schemeClr val="dk1"/>
              </a:solidFill>
              <a:effectLst/>
              <a:latin typeface="+mn-lt"/>
              <a:ea typeface="+mn-ea"/>
              <a:cs typeface="+mn-cs"/>
            </a:rPr>
            <a:t>今年</a:t>
          </a:r>
          <a:r>
            <a:rPr kumimoji="1" lang="ja-JP" altLang="ja-JP" sz="1100">
              <a:solidFill>
                <a:schemeClr val="dk1"/>
              </a:solidFill>
              <a:effectLst/>
              <a:latin typeface="+mn-lt"/>
              <a:ea typeface="+mn-ea"/>
              <a:cs typeface="+mn-cs"/>
            </a:rPr>
            <a:t>度から類似団体平均を</a:t>
          </a:r>
          <a:r>
            <a:rPr kumimoji="1" lang="ja-JP" altLang="en-US" sz="1100">
              <a:solidFill>
                <a:schemeClr val="dk1"/>
              </a:solidFill>
              <a:effectLst/>
              <a:latin typeface="+mn-lt"/>
              <a:ea typeface="+mn-ea"/>
              <a:cs typeface="+mn-cs"/>
            </a:rPr>
            <a:t>上回りました</a:t>
          </a:r>
          <a:r>
            <a:rPr kumimoji="1" lang="ja-JP" altLang="ja-JP" sz="1100">
              <a:solidFill>
                <a:schemeClr val="dk1"/>
              </a:solidFill>
              <a:effectLst/>
              <a:latin typeface="+mn-lt"/>
              <a:ea typeface="+mn-ea"/>
              <a:cs typeface="+mn-cs"/>
            </a:rPr>
            <a:t>。今後も、公共施設等総合管理計画に基づき、公共施設の統廃合や再配置を行い、物件費を抑制します。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19842</xdr:rowOff>
    </xdr:from>
    <xdr:to>
      <xdr:col>23</xdr:col>
      <xdr:colOff>133350</xdr:colOff>
      <xdr:row>83</xdr:row>
      <xdr:rowOff>166215</xdr:rowOff>
    </xdr:to>
    <xdr:cxnSp macro="">
      <xdr:nvCxnSpPr>
        <xdr:cNvPr id="191" name="直線コネクタ 190"/>
        <xdr:cNvCxnSpPr/>
      </xdr:nvCxnSpPr>
      <xdr:spPr>
        <a:xfrm>
          <a:off x="4114800" y="14250192"/>
          <a:ext cx="838200" cy="1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19842</xdr:rowOff>
    </xdr:from>
    <xdr:to>
      <xdr:col>19</xdr:col>
      <xdr:colOff>133350</xdr:colOff>
      <xdr:row>83</xdr:row>
      <xdr:rowOff>37109</xdr:rowOff>
    </xdr:to>
    <xdr:cxnSp macro="">
      <xdr:nvCxnSpPr>
        <xdr:cNvPr id="194" name="直線コネクタ 193"/>
        <xdr:cNvCxnSpPr/>
      </xdr:nvCxnSpPr>
      <xdr:spPr>
        <a:xfrm flipV="1">
          <a:off x="3225800" y="14250192"/>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37109</xdr:rowOff>
    </xdr:from>
    <xdr:to>
      <xdr:col>15</xdr:col>
      <xdr:colOff>82550</xdr:colOff>
      <xdr:row>83</xdr:row>
      <xdr:rowOff>40151</xdr:rowOff>
    </xdr:to>
    <xdr:cxnSp macro="">
      <xdr:nvCxnSpPr>
        <xdr:cNvPr id="197" name="直線コネクタ 196"/>
        <xdr:cNvCxnSpPr/>
      </xdr:nvCxnSpPr>
      <xdr:spPr>
        <a:xfrm flipV="1">
          <a:off x="2336800" y="14267459"/>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39137</xdr:rowOff>
    </xdr:from>
    <xdr:to>
      <xdr:col>11</xdr:col>
      <xdr:colOff>31750</xdr:colOff>
      <xdr:row>83</xdr:row>
      <xdr:rowOff>40151</xdr:rowOff>
    </xdr:to>
    <xdr:cxnSp macro="">
      <xdr:nvCxnSpPr>
        <xdr:cNvPr id="200" name="直線コネクタ 199"/>
        <xdr:cNvCxnSpPr/>
      </xdr:nvCxnSpPr>
      <xdr:spPr>
        <a:xfrm>
          <a:off x="1447800" y="14269487"/>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115415</xdr:rowOff>
    </xdr:from>
    <xdr:to>
      <xdr:col>23</xdr:col>
      <xdr:colOff>184150</xdr:colOff>
      <xdr:row>84</xdr:row>
      <xdr:rowOff>45565</xdr:rowOff>
    </xdr:to>
    <xdr:sp macro="" textlink="">
      <xdr:nvSpPr>
        <xdr:cNvPr id="210" name="楕円 209"/>
        <xdr:cNvSpPr/>
      </xdr:nvSpPr>
      <xdr:spPr>
        <a:xfrm>
          <a:off x="4902200" y="143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87492</xdr:rowOff>
    </xdr:from>
    <xdr:ext cx="762000" cy="259045"/>
    <xdr:sp macro="" textlink="">
      <xdr:nvSpPr>
        <xdr:cNvPr id="211" name="人件費・物件費等の状況該当値テキスト"/>
        <xdr:cNvSpPr txBox="1"/>
      </xdr:nvSpPr>
      <xdr:spPr>
        <a:xfrm>
          <a:off x="5041900" y="1431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140492</xdr:rowOff>
    </xdr:from>
    <xdr:to>
      <xdr:col>19</xdr:col>
      <xdr:colOff>184150</xdr:colOff>
      <xdr:row>83</xdr:row>
      <xdr:rowOff>70642</xdr:rowOff>
    </xdr:to>
    <xdr:sp macro="" textlink="">
      <xdr:nvSpPr>
        <xdr:cNvPr id="212" name="楕円 211"/>
        <xdr:cNvSpPr/>
      </xdr:nvSpPr>
      <xdr:spPr>
        <a:xfrm>
          <a:off x="4064000" y="141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80819</xdr:rowOff>
    </xdr:from>
    <xdr:ext cx="736600" cy="259045"/>
    <xdr:sp macro="" textlink="">
      <xdr:nvSpPr>
        <xdr:cNvPr id="213" name="テキスト ボックス 212"/>
        <xdr:cNvSpPr txBox="1"/>
      </xdr:nvSpPr>
      <xdr:spPr>
        <a:xfrm>
          <a:off x="3733800" y="1396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157759</xdr:rowOff>
    </xdr:from>
    <xdr:to>
      <xdr:col>15</xdr:col>
      <xdr:colOff>133350</xdr:colOff>
      <xdr:row>83</xdr:row>
      <xdr:rowOff>87909</xdr:rowOff>
    </xdr:to>
    <xdr:sp macro="" textlink="">
      <xdr:nvSpPr>
        <xdr:cNvPr id="214" name="楕円 213"/>
        <xdr:cNvSpPr/>
      </xdr:nvSpPr>
      <xdr:spPr>
        <a:xfrm>
          <a:off x="3175000" y="142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98086</xdr:rowOff>
    </xdr:from>
    <xdr:ext cx="762000" cy="259045"/>
    <xdr:sp macro="" textlink="">
      <xdr:nvSpPr>
        <xdr:cNvPr id="215" name="テキスト ボックス 214"/>
        <xdr:cNvSpPr txBox="1"/>
      </xdr:nvSpPr>
      <xdr:spPr>
        <a:xfrm>
          <a:off x="2844800" y="1398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160801</xdr:rowOff>
    </xdr:from>
    <xdr:to>
      <xdr:col>11</xdr:col>
      <xdr:colOff>82550</xdr:colOff>
      <xdr:row>83</xdr:row>
      <xdr:rowOff>90951</xdr:rowOff>
    </xdr:to>
    <xdr:sp macro="" textlink="">
      <xdr:nvSpPr>
        <xdr:cNvPr id="216" name="楕円 215"/>
        <xdr:cNvSpPr/>
      </xdr:nvSpPr>
      <xdr:spPr>
        <a:xfrm>
          <a:off x="2286000" y="142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75728</xdr:rowOff>
    </xdr:from>
    <xdr:ext cx="762000" cy="259045"/>
    <xdr:sp macro="" textlink="">
      <xdr:nvSpPr>
        <xdr:cNvPr id="217" name="テキスト ボックス 216"/>
        <xdr:cNvSpPr txBox="1"/>
      </xdr:nvSpPr>
      <xdr:spPr>
        <a:xfrm>
          <a:off x="1955800" y="1430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159787</xdr:rowOff>
    </xdr:from>
    <xdr:to>
      <xdr:col>7</xdr:col>
      <xdr:colOff>31750</xdr:colOff>
      <xdr:row>83</xdr:row>
      <xdr:rowOff>89937</xdr:rowOff>
    </xdr:to>
    <xdr:sp macro="" textlink="">
      <xdr:nvSpPr>
        <xdr:cNvPr id="218" name="楕円 217"/>
        <xdr:cNvSpPr/>
      </xdr:nvSpPr>
      <xdr:spPr>
        <a:xfrm>
          <a:off x="1397000" y="142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100114</xdr:rowOff>
    </xdr:from>
    <xdr:ext cx="762000" cy="259045"/>
    <xdr:sp macro="" textlink="">
      <xdr:nvSpPr>
        <xdr:cNvPr id="219" name="テキスト ボックス 218"/>
        <xdr:cNvSpPr txBox="1"/>
      </xdr:nvSpPr>
      <xdr:spPr>
        <a:xfrm>
          <a:off x="1066800" y="1398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ラスパイレス指数は</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a:t>
          </a:r>
          <a:r>
            <a:rPr lang="en-US" altLang="ja-JP" sz="1100">
              <a:solidFill>
                <a:schemeClr val="dk1"/>
              </a:solidFill>
              <a:effectLst/>
              <a:latin typeface="+mn-lt"/>
              <a:ea typeface="+mn-ea"/>
              <a:cs typeface="+mn-cs"/>
            </a:rPr>
            <a:t>101.5</a:t>
          </a:r>
          <a:r>
            <a:rPr lang="ja-JP" altLang="ja-JP" sz="1100">
              <a:solidFill>
                <a:schemeClr val="dk1"/>
              </a:solidFill>
              <a:effectLst/>
              <a:latin typeface="+mn-lt"/>
              <a:ea typeface="+mn-ea"/>
              <a:cs typeface="+mn-cs"/>
            </a:rPr>
            <a:t>となりました。</a:t>
          </a:r>
          <a:endParaRPr lang="ja-JP" altLang="ja-JP" sz="1400">
            <a:effectLst/>
          </a:endParaRPr>
        </a:p>
        <a:p>
          <a:r>
            <a:rPr lang="ja-JP" altLang="ja-JP" sz="1100">
              <a:solidFill>
                <a:schemeClr val="dk1"/>
              </a:solidFill>
              <a:effectLst/>
              <a:latin typeface="+mn-lt"/>
              <a:ea typeface="+mn-ea"/>
              <a:cs typeface="+mn-cs"/>
            </a:rPr>
            <a:t>　類似団体平均を上回っているのは、独自の給料表を使用しているためです。</a:t>
          </a:r>
          <a:endParaRPr lang="ja-JP" altLang="ja-JP" sz="1400">
            <a:effectLst/>
          </a:endParaRPr>
        </a:p>
        <a:p>
          <a:r>
            <a:rPr lang="ja-JP" altLang="ja-JP" sz="1100">
              <a:solidFill>
                <a:schemeClr val="dk1"/>
              </a:solidFill>
              <a:effectLst/>
              <a:latin typeface="+mn-lt"/>
              <a:ea typeface="+mn-ea"/>
              <a:cs typeface="+mn-cs"/>
            </a:rPr>
            <a:t>　今後は、時間外勤務の縮減に取り組み、給与制度の適正化を行うことで、人件費を抑制していきます。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121557</xdr:rowOff>
    </xdr:from>
    <xdr:to>
      <xdr:col>81</xdr:col>
      <xdr:colOff>44450</xdr:colOff>
      <xdr:row>89</xdr:row>
      <xdr:rowOff>138793</xdr:rowOff>
    </xdr:to>
    <xdr:cxnSp macro="">
      <xdr:nvCxnSpPr>
        <xdr:cNvPr id="255" name="直線コネクタ 254"/>
        <xdr:cNvCxnSpPr/>
      </xdr:nvCxnSpPr>
      <xdr:spPr>
        <a:xfrm flipV="1">
          <a:off x="16179800" y="1538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104321</xdr:rowOff>
    </xdr:from>
    <xdr:to>
      <xdr:col>77</xdr:col>
      <xdr:colOff>44450</xdr:colOff>
      <xdr:row>89</xdr:row>
      <xdr:rowOff>138793</xdr:rowOff>
    </xdr:to>
    <xdr:cxnSp macro="">
      <xdr:nvCxnSpPr>
        <xdr:cNvPr id="258" name="直線コネクタ 257"/>
        <xdr:cNvCxnSpPr/>
      </xdr:nvCxnSpPr>
      <xdr:spPr>
        <a:xfrm>
          <a:off x="15290800" y="153633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89</xdr:row>
      <xdr:rowOff>104321</xdr:rowOff>
    </xdr:to>
    <xdr:cxnSp macro="">
      <xdr:nvCxnSpPr>
        <xdr:cNvPr id="261" name="直線コネクタ 260"/>
        <xdr:cNvCxnSpPr/>
      </xdr:nvCxnSpPr>
      <xdr:spPr>
        <a:xfrm>
          <a:off x="14401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104321</xdr:rowOff>
    </xdr:to>
    <xdr:cxnSp macro="">
      <xdr:nvCxnSpPr>
        <xdr:cNvPr id="264" name="直線コネクタ 263"/>
        <xdr:cNvCxnSpPr/>
      </xdr:nvCxnSpPr>
      <xdr:spPr>
        <a:xfrm>
          <a:off x="13512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70757</xdr:rowOff>
    </xdr:from>
    <xdr:to>
      <xdr:col>81</xdr:col>
      <xdr:colOff>95250</xdr:colOff>
      <xdr:row>90</xdr:row>
      <xdr:rowOff>907</xdr:rowOff>
    </xdr:to>
    <xdr:sp macro="" textlink="">
      <xdr:nvSpPr>
        <xdr:cNvPr id="274" name="楕円 273"/>
        <xdr:cNvSpPr/>
      </xdr:nvSpPr>
      <xdr:spPr>
        <a:xfrm>
          <a:off x="169672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42834</xdr:rowOff>
    </xdr:from>
    <xdr:ext cx="762000" cy="259045"/>
    <xdr:sp macro="" textlink="">
      <xdr:nvSpPr>
        <xdr:cNvPr id="275" name="給与水準   （国との比較）該当値テキスト"/>
        <xdr:cNvSpPr txBox="1"/>
      </xdr:nvSpPr>
      <xdr:spPr>
        <a:xfrm>
          <a:off x="17106900" y="1530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76" name="楕円 275"/>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77" name="テキスト ボックス 276"/>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78" name="楕円 277"/>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79" name="テキスト ボックス 278"/>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0" name="楕円 279"/>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1" name="テキスト ボックス 28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7.18</a:t>
          </a:r>
          <a:r>
            <a:rPr kumimoji="1" lang="ja-JP" altLang="ja-JP" sz="1100">
              <a:solidFill>
                <a:schemeClr val="dk1"/>
              </a:solidFill>
              <a:effectLst/>
              <a:latin typeface="+mn-lt"/>
              <a:ea typeface="+mn-ea"/>
              <a:cs typeface="+mn-cs"/>
            </a:rPr>
            <a:t>人となりました。</a:t>
          </a:r>
          <a:endParaRPr lang="ja-JP" altLang="ja-JP" sz="1400">
            <a:effectLst/>
          </a:endParaRPr>
        </a:p>
        <a:p>
          <a:r>
            <a:rPr kumimoji="1" lang="ja-JP" altLang="ja-JP" sz="1100">
              <a:solidFill>
                <a:schemeClr val="dk1"/>
              </a:solidFill>
              <a:effectLst/>
              <a:latin typeface="+mn-lt"/>
              <a:ea typeface="+mn-ea"/>
              <a:cs typeface="+mn-cs"/>
            </a:rPr>
            <a:t>　定員適正化計画に基づき適正な職員採用を行ってきたことなどから、類似団体平均以下を維持しています。</a:t>
          </a:r>
          <a:endParaRPr lang="ja-JP" altLang="ja-JP" sz="1400">
            <a:effectLst/>
          </a:endParaRPr>
        </a:p>
        <a:p>
          <a:r>
            <a:rPr kumimoji="1" lang="ja-JP" altLang="ja-JP" sz="1100">
              <a:solidFill>
                <a:schemeClr val="dk1"/>
              </a:solidFill>
              <a:effectLst/>
              <a:latin typeface="+mn-lt"/>
              <a:ea typeface="+mn-ea"/>
              <a:cs typeface="+mn-cs"/>
            </a:rPr>
            <a:t>　今後も適正な職員採用、再任用職員及び会計年度任用職員の活用により、現状の職員数を維持しながら、人件費を抑制していきます。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34925</xdr:rowOff>
    </xdr:to>
    <xdr:cxnSp macro="">
      <xdr:nvCxnSpPr>
        <xdr:cNvPr id="320" name="直線コネクタ 319"/>
        <xdr:cNvCxnSpPr/>
      </xdr:nvCxnSpPr>
      <xdr:spPr>
        <a:xfrm flipV="1">
          <a:off x="16179800" y="104813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21137</xdr:rowOff>
    </xdr:from>
    <xdr:to>
      <xdr:col>77</xdr:col>
      <xdr:colOff>44450</xdr:colOff>
      <xdr:row>61</xdr:row>
      <xdr:rowOff>34925</xdr:rowOff>
    </xdr:to>
    <xdr:cxnSp macro="">
      <xdr:nvCxnSpPr>
        <xdr:cNvPr id="323" name="直線コネクタ 322"/>
        <xdr:cNvCxnSpPr/>
      </xdr:nvCxnSpPr>
      <xdr:spPr>
        <a:xfrm>
          <a:off x="15290800" y="1047958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21137</xdr:rowOff>
    </xdr:from>
    <xdr:to>
      <xdr:col>72</xdr:col>
      <xdr:colOff>203200</xdr:colOff>
      <xdr:row>61</xdr:row>
      <xdr:rowOff>43543</xdr:rowOff>
    </xdr:to>
    <xdr:cxnSp macro="">
      <xdr:nvCxnSpPr>
        <xdr:cNvPr id="326" name="直線コネクタ 325"/>
        <xdr:cNvCxnSpPr/>
      </xdr:nvCxnSpPr>
      <xdr:spPr>
        <a:xfrm flipV="1">
          <a:off x="14401800" y="1047958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43543</xdr:rowOff>
    </xdr:to>
    <xdr:cxnSp macro="">
      <xdr:nvCxnSpPr>
        <xdr:cNvPr id="329" name="直線コネクタ 328"/>
        <xdr:cNvCxnSpPr/>
      </xdr:nvCxnSpPr>
      <xdr:spPr>
        <a:xfrm>
          <a:off x="13512800" y="104813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9" name="楕円 338"/>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0"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1" name="楕円 340"/>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2" name="テキスト ボックス 341"/>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141787</xdr:rowOff>
    </xdr:from>
    <xdr:to>
      <xdr:col>73</xdr:col>
      <xdr:colOff>44450</xdr:colOff>
      <xdr:row>61</xdr:row>
      <xdr:rowOff>71937</xdr:rowOff>
    </xdr:to>
    <xdr:sp macro="" textlink="">
      <xdr:nvSpPr>
        <xdr:cNvPr id="343" name="楕円 342"/>
        <xdr:cNvSpPr/>
      </xdr:nvSpPr>
      <xdr:spPr>
        <a:xfrm>
          <a:off x="15240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82114</xdr:rowOff>
    </xdr:from>
    <xdr:ext cx="762000" cy="259045"/>
    <xdr:sp macro="" textlink="">
      <xdr:nvSpPr>
        <xdr:cNvPr id="344" name="テキスト ボックス 343"/>
        <xdr:cNvSpPr txBox="1"/>
      </xdr:nvSpPr>
      <xdr:spPr>
        <a:xfrm>
          <a:off x="14909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164193</xdr:rowOff>
    </xdr:from>
    <xdr:to>
      <xdr:col>68</xdr:col>
      <xdr:colOff>203200</xdr:colOff>
      <xdr:row>61</xdr:row>
      <xdr:rowOff>94343</xdr:rowOff>
    </xdr:to>
    <xdr:sp macro="" textlink="">
      <xdr:nvSpPr>
        <xdr:cNvPr id="345" name="楕円 344"/>
        <xdr:cNvSpPr/>
      </xdr:nvSpPr>
      <xdr:spPr>
        <a:xfrm>
          <a:off x="14351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104520</xdr:rowOff>
    </xdr:from>
    <xdr:ext cx="762000" cy="259045"/>
    <xdr:sp macro="" textlink="">
      <xdr:nvSpPr>
        <xdr:cNvPr id="346" name="テキスト ボックス 345"/>
        <xdr:cNvSpPr txBox="1"/>
      </xdr:nvSpPr>
      <xdr:spPr>
        <a:xfrm>
          <a:off x="14020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7" name="楕円 346"/>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8" name="テキスト ボックス 347"/>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実質公債比率は、単年度としては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庁舎建設や道路橋梁整備のために借り入れた市債の償還が始まったことにより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今後数年間の実質公債比率は上昇すると考えられます。引き続き</a:t>
          </a:r>
          <a:r>
            <a:rPr kumimoji="1" lang="ja-JP" altLang="ja-JP" sz="1100">
              <a:solidFill>
                <a:schemeClr val="dk1"/>
              </a:solidFill>
              <a:effectLst/>
              <a:latin typeface="+mn-lt"/>
              <a:ea typeface="+mn-ea"/>
              <a:cs typeface="+mn-cs"/>
            </a:rPr>
            <a:t>今後も健全な財政運営を行います。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97367</xdr:rowOff>
    </xdr:to>
    <xdr:cxnSp macro="">
      <xdr:nvCxnSpPr>
        <xdr:cNvPr id="382" name="直線コネクタ 381"/>
        <xdr:cNvCxnSpPr/>
      </xdr:nvCxnSpPr>
      <xdr:spPr>
        <a:xfrm>
          <a:off x="16179800" y="67597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81280</xdr:rowOff>
    </xdr:to>
    <xdr:cxnSp macro="">
      <xdr:nvCxnSpPr>
        <xdr:cNvPr id="385" name="直線コネクタ 384"/>
        <xdr:cNvCxnSpPr/>
      </xdr:nvCxnSpPr>
      <xdr:spPr>
        <a:xfrm flipV="1">
          <a:off x="15290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40</xdr:row>
      <xdr:rowOff>78740</xdr:rowOff>
    </xdr:to>
    <xdr:cxnSp macro="">
      <xdr:nvCxnSpPr>
        <xdr:cNvPr id="388" name="直線コネクタ 387"/>
        <xdr:cNvCxnSpPr/>
      </xdr:nvCxnSpPr>
      <xdr:spPr>
        <a:xfrm flipV="1">
          <a:off x="14401800" y="67678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167217</xdr:rowOff>
    </xdr:to>
    <xdr:cxnSp macro="">
      <xdr:nvCxnSpPr>
        <xdr:cNvPr id="391" name="直線コネクタ 390"/>
        <xdr:cNvCxnSpPr/>
      </xdr:nvCxnSpPr>
      <xdr:spPr>
        <a:xfrm flipV="1">
          <a:off x="13512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1" name="楕円 400"/>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2"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3" name="楕円 402"/>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4" name="テキスト ボックス 403"/>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5" name="楕円 404"/>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6" name="テキスト ボックス 405"/>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9" name="楕円 408"/>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10" name="テキスト ボックス 409"/>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26.3</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これは、将来負担額に対して充当可能財源等が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億円不足しているためです。</a:t>
          </a:r>
          <a:r>
            <a:rPr kumimoji="1" lang="ja-JP" altLang="en-US" sz="1100">
              <a:solidFill>
                <a:schemeClr val="dk1"/>
              </a:solidFill>
              <a:effectLst/>
              <a:latin typeface="+mn-lt"/>
              <a:ea typeface="+mn-ea"/>
              <a:cs typeface="+mn-cs"/>
            </a:rPr>
            <a:t>償還完了による公営企業債等繰入見込額等の減などにより</a:t>
          </a:r>
          <a:r>
            <a:rPr kumimoji="1" lang="ja-JP" altLang="ja-JP" sz="1100">
              <a:solidFill>
                <a:schemeClr val="dk1"/>
              </a:solidFill>
              <a:effectLst/>
              <a:latin typeface="+mn-lt"/>
              <a:ea typeface="+mn-ea"/>
              <a:cs typeface="+mn-cs"/>
            </a:rPr>
            <a:t>将来負担額は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減となりましたが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充当可能基金の取崩などにより</a:t>
          </a:r>
          <a:r>
            <a:rPr kumimoji="1" lang="ja-JP" altLang="ja-JP" sz="1100">
              <a:solidFill>
                <a:schemeClr val="dk1"/>
              </a:solidFill>
              <a:effectLst/>
              <a:latin typeface="+mn-lt"/>
              <a:ea typeface="+mn-ea"/>
              <a:cs typeface="+mn-cs"/>
            </a:rPr>
            <a:t>充当可能財源等は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今後も、将来の財政状況を見越し、基金残高や起債残高の推移に留意しながら、現役世代負担と将来世代負担のバランスを考え、健全な財政運営を行います。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xdr:rowOff>
    </xdr:from>
    <xdr:to>
      <xdr:col>81</xdr:col>
      <xdr:colOff>44450</xdr:colOff>
      <xdr:row>15</xdr:row>
      <xdr:rowOff>10456</xdr:rowOff>
    </xdr:to>
    <xdr:cxnSp macro="">
      <xdr:nvCxnSpPr>
        <xdr:cNvPr id="444" name="直線コネクタ 443"/>
        <xdr:cNvCxnSpPr/>
      </xdr:nvCxnSpPr>
      <xdr:spPr>
        <a:xfrm>
          <a:off x="16179800" y="25741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7" name="フローチャート: 判断 446"/>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8" name="テキスト ボックス 447"/>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9" name="フローチャート: 判断 448"/>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0" name="テキスト ボックス 449"/>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1" name="フローチャート: 判断 450"/>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2" name="テキスト ボックス 451"/>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3" name="フローチャート: 判断 452"/>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4" name="テキスト ボックス 453"/>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131106</xdr:rowOff>
    </xdr:from>
    <xdr:to>
      <xdr:col>81</xdr:col>
      <xdr:colOff>95250</xdr:colOff>
      <xdr:row>15</xdr:row>
      <xdr:rowOff>61256</xdr:rowOff>
    </xdr:to>
    <xdr:sp macro="" textlink="">
      <xdr:nvSpPr>
        <xdr:cNvPr id="460" name="楕円 459"/>
        <xdr:cNvSpPr/>
      </xdr:nvSpPr>
      <xdr:spPr>
        <a:xfrm>
          <a:off x="169672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147633</xdr:rowOff>
    </xdr:from>
    <xdr:ext cx="762000" cy="259045"/>
    <xdr:sp macro="" textlink="">
      <xdr:nvSpPr>
        <xdr:cNvPr id="461" name="将来負担の状況該当値テキスト"/>
        <xdr:cNvSpPr txBox="1"/>
      </xdr:nvSpPr>
      <xdr:spPr>
        <a:xfrm>
          <a:off x="17106900" y="23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123063</xdr:rowOff>
    </xdr:from>
    <xdr:to>
      <xdr:col>77</xdr:col>
      <xdr:colOff>95250</xdr:colOff>
      <xdr:row>15</xdr:row>
      <xdr:rowOff>53213</xdr:rowOff>
    </xdr:to>
    <xdr:sp macro="" textlink="">
      <xdr:nvSpPr>
        <xdr:cNvPr id="462" name="楕円 461"/>
        <xdr:cNvSpPr/>
      </xdr:nvSpPr>
      <xdr:spPr>
        <a:xfrm>
          <a:off x="16129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63" name="テキスト ボックス 462"/>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千万円減（△</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％）となりました。勤務実績や職場と職責に応じた給与体系の転換を進め、人件費を抑制していきます。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107950</xdr:rowOff>
    </xdr:to>
    <xdr:cxnSp macro="">
      <xdr:nvCxnSpPr>
        <xdr:cNvPr id="66" name="直線コネクタ 65"/>
        <xdr:cNvCxnSpPr/>
      </xdr:nvCxnSpPr>
      <xdr:spPr>
        <a:xfrm>
          <a:off x="3987800" y="599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123190</xdr:rowOff>
    </xdr:to>
    <xdr:cxnSp macro="">
      <xdr:nvCxnSpPr>
        <xdr:cNvPr id="69" name="直線コネクタ 68"/>
        <xdr:cNvCxnSpPr/>
      </xdr:nvCxnSpPr>
      <xdr:spPr>
        <a:xfrm flipV="1">
          <a:off x="3098800" y="5994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123190</xdr:rowOff>
    </xdr:to>
    <xdr:cxnSp macro="">
      <xdr:nvCxnSpPr>
        <xdr:cNvPr id="72" name="直線コネクタ 71"/>
        <xdr:cNvCxnSpPr/>
      </xdr:nvCxnSpPr>
      <xdr:spPr>
        <a:xfrm>
          <a:off x="2209800" y="602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69850</xdr:rowOff>
    </xdr:to>
    <xdr:cxnSp macro="">
      <xdr:nvCxnSpPr>
        <xdr:cNvPr id="75" name="直線コネクタ 74"/>
        <xdr:cNvCxnSpPr/>
      </xdr:nvCxnSpPr>
      <xdr:spPr>
        <a:xfrm flipV="1">
          <a:off x="1320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23.5</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ポイント多くなっています。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％）となりました。公共施設等総合管理計画に基づき統廃合や再配置を行い、物件費を抑制していきます。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21</xdr:row>
      <xdr:rowOff>146050</xdr:rowOff>
    </xdr:to>
    <xdr:cxnSp macro="">
      <xdr:nvCxnSpPr>
        <xdr:cNvPr id="129" name="直線コネクタ 128"/>
        <xdr:cNvCxnSpPr/>
      </xdr:nvCxnSpPr>
      <xdr:spPr>
        <a:xfrm>
          <a:off x="15671800" y="3365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20</xdr:row>
      <xdr:rowOff>143328</xdr:rowOff>
    </xdr:to>
    <xdr:cxnSp macro="">
      <xdr:nvCxnSpPr>
        <xdr:cNvPr id="132" name="直線コネクタ 131"/>
        <xdr:cNvCxnSpPr/>
      </xdr:nvCxnSpPr>
      <xdr:spPr>
        <a:xfrm flipV="1">
          <a:off x="14782800" y="3365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1814</xdr:rowOff>
    </xdr:from>
    <xdr:to>
      <xdr:col>73</xdr:col>
      <xdr:colOff>180975</xdr:colOff>
      <xdr:row>20</xdr:row>
      <xdr:rowOff>143328</xdr:rowOff>
    </xdr:to>
    <xdr:cxnSp macro="">
      <xdr:nvCxnSpPr>
        <xdr:cNvPr id="135" name="直線コネクタ 134"/>
        <xdr:cNvCxnSpPr/>
      </xdr:nvCxnSpPr>
      <xdr:spPr>
        <a:xfrm>
          <a:off x="13893800" y="3430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1814</xdr:rowOff>
    </xdr:from>
    <xdr:to>
      <xdr:col>69</xdr:col>
      <xdr:colOff>92075</xdr:colOff>
      <xdr:row>20</xdr:row>
      <xdr:rowOff>143328</xdr:rowOff>
    </xdr:to>
    <xdr:cxnSp macro="">
      <xdr:nvCxnSpPr>
        <xdr:cNvPr id="138" name="直線コネクタ 137"/>
        <xdr:cNvCxnSpPr/>
      </xdr:nvCxnSpPr>
      <xdr:spPr>
        <a:xfrm flipV="1">
          <a:off x="13004800" y="3430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8" name="楕円 147"/>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49" name="物件費該当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50" name="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2" name="楕円 151"/>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3" name="テキスト ボックス 152"/>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122464</xdr:rowOff>
    </xdr:from>
    <xdr:to>
      <xdr:col>69</xdr:col>
      <xdr:colOff>142875</xdr:colOff>
      <xdr:row>20</xdr:row>
      <xdr:rowOff>52614</xdr:rowOff>
    </xdr:to>
    <xdr:sp macro="" textlink="">
      <xdr:nvSpPr>
        <xdr:cNvPr id="154" name="楕円 153"/>
        <xdr:cNvSpPr/>
      </xdr:nvSpPr>
      <xdr:spPr>
        <a:xfrm>
          <a:off x="13843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37391</xdr:rowOff>
    </xdr:from>
    <xdr:ext cx="762000" cy="259045"/>
    <xdr:sp macro="" textlink="">
      <xdr:nvSpPr>
        <xdr:cNvPr id="155" name="テキスト ボックス 154"/>
        <xdr:cNvSpPr txBox="1"/>
      </xdr:nvSpPr>
      <xdr:spPr>
        <a:xfrm>
          <a:off x="13512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92528</xdr:rowOff>
    </xdr:from>
    <xdr:to>
      <xdr:col>65</xdr:col>
      <xdr:colOff>53975</xdr:colOff>
      <xdr:row>21</xdr:row>
      <xdr:rowOff>22678</xdr:rowOff>
    </xdr:to>
    <xdr:sp macro="" textlink="">
      <xdr:nvSpPr>
        <xdr:cNvPr id="156" name="楕円 155"/>
        <xdr:cNvSpPr/>
      </xdr:nvSpPr>
      <xdr:spPr>
        <a:xfrm>
          <a:off x="12954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7455</xdr:rowOff>
    </xdr:from>
    <xdr:ext cx="762000" cy="259045"/>
    <xdr:sp macro="" textlink="">
      <xdr:nvSpPr>
        <xdr:cNvPr id="157" name="テキスト ボックス 156"/>
        <xdr:cNvSpPr txBox="1"/>
      </xdr:nvSpPr>
      <xdr:spPr>
        <a:xfrm>
          <a:off x="12623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少子高齢化の進行により今後も扶助費の増加が見込まれるため、経常収支比率の上昇につながらないよう、人件費や物件費を抑制していきます。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92" name="直線コネクタ 191"/>
        <xdr:cNvCxnSpPr/>
      </xdr:nvCxnSpPr>
      <xdr:spPr>
        <a:xfrm flipV="1">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110672</xdr:rowOff>
    </xdr:to>
    <xdr:cxnSp macro="">
      <xdr:nvCxnSpPr>
        <xdr:cNvPr id="195" name="直線コネクタ 194"/>
        <xdr:cNvCxnSpPr/>
      </xdr:nvCxnSpPr>
      <xdr:spPr>
        <a:xfrm flipV="1">
          <a:off x="3098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110672</xdr:rowOff>
    </xdr:to>
    <xdr:cxnSp macro="">
      <xdr:nvCxnSpPr>
        <xdr:cNvPr id="198" name="直線コネクタ 197"/>
        <xdr:cNvCxnSpPr/>
      </xdr:nvCxnSpPr>
      <xdr:spPr>
        <a:xfrm>
          <a:off x="2209800" y="9189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45357</xdr:rowOff>
    </xdr:from>
    <xdr:to>
      <xdr:col>11</xdr:col>
      <xdr:colOff>9525</xdr:colOff>
      <xdr:row>53</xdr:row>
      <xdr:rowOff>102507</xdr:rowOff>
    </xdr:to>
    <xdr:cxnSp macro="">
      <xdr:nvCxnSpPr>
        <xdr:cNvPr id="201" name="直線コネクタ 200"/>
        <xdr:cNvCxnSpPr/>
      </xdr:nvCxnSpPr>
      <xdr:spPr>
        <a:xfrm>
          <a:off x="1320800" y="8960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2"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3" name="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166007</xdr:rowOff>
    </xdr:from>
    <xdr:to>
      <xdr:col>6</xdr:col>
      <xdr:colOff>171450</xdr:colOff>
      <xdr:row>52</xdr:row>
      <xdr:rowOff>96157</xdr:rowOff>
    </xdr:to>
    <xdr:sp macro="" textlink="">
      <xdr:nvSpPr>
        <xdr:cNvPr id="219" name="楕円 218"/>
        <xdr:cNvSpPr/>
      </xdr:nvSpPr>
      <xdr:spPr>
        <a:xfrm>
          <a:off x="1270000" y="89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106334</xdr:rowOff>
    </xdr:from>
    <xdr:ext cx="762000" cy="259045"/>
    <xdr:sp macro="" textlink="">
      <xdr:nvSpPr>
        <xdr:cNvPr id="220" name="テキスト ボックス 219"/>
        <xdr:cNvSpPr txBox="1"/>
      </xdr:nvSpPr>
      <xdr:spPr>
        <a:xfrm>
          <a:off x="939800" y="86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これは、下水道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会計への繰出金が減となったためです。今後も適切な上下水道会計の運営を行い、経費を縮減していきます。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15966</xdr:rowOff>
    </xdr:from>
    <xdr:to>
      <xdr:col>82</xdr:col>
      <xdr:colOff>107950</xdr:colOff>
      <xdr:row>56</xdr:row>
      <xdr:rowOff>71483</xdr:rowOff>
    </xdr:to>
    <xdr:cxnSp macro="">
      <xdr:nvCxnSpPr>
        <xdr:cNvPr id="255" name="直線コネクタ 254"/>
        <xdr:cNvCxnSpPr/>
      </xdr:nvCxnSpPr>
      <xdr:spPr>
        <a:xfrm flipV="1">
          <a:off x="15671800" y="9274266"/>
          <a:ext cx="8382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57</xdr:row>
      <xdr:rowOff>11067</xdr:rowOff>
    </xdr:to>
    <xdr:cxnSp macro="">
      <xdr:nvCxnSpPr>
        <xdr:cNvPr id="258" name="直線コネクタ 257"/>
        <xdr:cNvCxnSpPr/>
      </xdr:nvCxnSpPr>
      <xdr:spPr>
        <a:xfrm flipV="1">
          <a:off x="14782800" y="967268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57</xdr:row>
      <xdr:rowOff>11067</xdr:rowOff>
    </xdr:to>
    <xdr:cxnSp macro="">
      <xdr:nvCxnSpPr>
        <xdr:cNvPr id="261" name="直線コネクタ 260"/>
        <xdr:cNvCxnSpPr/>
      </xdr:nvCxnSpPr>
      <xdr:spPr>
        <a:xfrm>
          <a:off x="13893800" y="966615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156391</xdr:rowOff>
    </xdr:to>
    <xdr:cxnSp macro="">
      <xdr:nvCxnSpPr>
        <xdr:cNvPr id="264" name="直線コネクタ 263"/>
        <xdr:cNvCxnSpPr/>
      </xdr:nvCxnSpPr>
      <xdr:spPr>
        <a:xfrm flipV="1">
          <a:off x="13004800" y="96661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136616</xdr:rowOff>
    </xdr:from>
    <xdr:to>
      <xdr:col>82</xdr:col>
      <xdr:colOff>158750</xdr:colOff>
      <xdr:row>54</xdr:row>
      <xdr:rowOff>66766</xdr:rowOff>
    </xdr:to>
    <xdr:sp macro="" textlink="">
      <xdr:nvSpPr>
        <xdr:cNvPr id="274" name="楕円 273"/>
        <xdr:cNvSpPr/>
      </xdr:nvSpPr>
      <xdr:spPr>
        <a:xfrm>
          <a:off x="16459200" y="92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45193</xdr:rowOff>
    </xdr:from>
    <xdr:ext cx="762000" cy="259045"/>
    <xdr:sp macro="" textlink="">
      <xdr:nvSpPr>
        <xdr:cNvPr id="275" name="その他該当値テキスト"/>
        <xdr:cNvSpPr txBox="1"/>
      </xdr:nvSpPr>
      <xdr:spPr>
        <a:xfrm>
          <a:off x="16598900" y="913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6" name="楕円 275"/>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7" name="テキスト ボックス 276"/>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8" name="楕円 277"/>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46644</xdr:rowOff>
    </xdr:from>
    <xdr:ext cx="762000" cy="259045"/>
    <xdr:sp macro="" textlink="">
      <xdr:nvSpPr>
        <xdr:cNvPr id="279" name="テキスト ボックス 278"/>
        <xdr:cNvSpPr txBox="1"/>
      </xdr:nvSpPr>
      <xdr:spPr>
        <a:xfrm>
          <a:off x="14401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80" name="楕円 279"/>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81" name="テキスト ボックス 280"/>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82" name="楕円 281"/>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20518</xdr:rowOff>
    </xdr:from>
    <xdr:ext cx="762000" cy="259045"/>
    <xdr:sp macro="" textlink="">
      <xdr:nvSpPr>
        <xdr:cNvPr id="283" name="テキスト ボックス 282"/>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30.3</a:t>
          </a:r>
          <a:r>
            <a:rPr kumimoji="1" lang="ja-JP" altLang="ja-JP" sz="1100">
              <a:solidFill>
                <a:schemeClr val="dk1"/>
              </a:solidFill>
              <a:effectLst/>
              <a:latin typeface="+mn-lt"/>
              <a:ea typeface="+mn-ea"/>
              <a:cs typeface="+mn-cs"/>
            </a:rPr>
            <a:t>％）となりました。今後も市単独補助金を見直すなどの行政改革を進め、経費を縮減していきます。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37</xdr:row>
      <xdr:rowOff>56134</xdr:rowOff>
    </xdr:to>
    <xdr:cxnSp macro="">
      <xdr:nvCxnSpPr>
        <xdr:cNvPr id="313" name="直線コネクタ 312"/>
        <xdr:cNvCxnSpPr/>
      </xdr:nvCxnSpPr>
      <xdr:spPr>
        <a:xfrm>
          <a:off x="15671800" y="620318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81280</xdr:rowOff>
    </xdr:to>
    <xdr:cxnSp macro="">
      <xdr:nvCxnSpPr>
        <xdr:cNvPr id="316" name="直線コネクタ 315"/>
        <xdr:cNvCxnSpPr/>
      </xdr:nvCxnSpPr>
      <xdr:spPr>
        <a:xfrm flipV="1">
          <a:off x="14782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81280</xdr:rowOff>
    </xdr:to>
    <xdr:cxnSp macro="">
      <xdr:nvCxnSpPr>
        <xdr:cNvPr id="319" name="直線コネクタ 318"/>
        <xdr:cNvCxnSpPr/>
      </xdr:nvCxnSpPr>
      <xdr:spPr>
        <a:xfrm>
          <a:off x="13893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108712</xdr:rowOff>
    </xdr:to>
    <xdr:cxnSp macro="">
      <xdr:nvCxnSpPr>
        <xdr:cNvPr id="322" name="直線コネクタ 321"/>
        <xdr:cNvCxnSpPr/>
      </xdr:nvCxnSpPr>
      <xdr:spPr>
        <a:xfrm flipV="1">
          <a:off x="13004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32" name="楕円 331"/>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33"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4" name="楕円 333"/>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5" name="テキスト ボックス 334"/>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6" name="楕円 335"/>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7" name="テキスト ボックス 33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8" name="楕円 337"/>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9" name="テキスト ボックス 33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40" name="楕円 339"/>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41" name="テキスト ボックス 34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合併特例債等の市債の償還が増加したため、元利償還金が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千万円増となりました。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77</xdr:row>
      <xdr:rowOff>109038</xdr:rowOff>
    </xdr:to>
    <xdr:cxnSp macro="">
      <xdr:nvCxnSpPr>
        <xdr:cNvPr id="376" name="直線コネクタ 375"/>
        <xdr:cNvCxnSpPr/>
      </xdr:nvCxnSpPr>
      <xdr:spPr>
        <a:xfrm>
          <a:off x="3987800" y="13121277"/>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91077</xdr:rowOff>
    </xdr:from>
    <xdr:to>
      <xdr:col>19</xdr:col>
      <xdr:colOff>187325</xdr:colOff>
      <xdr:row>76</xdr:row>
      <xdr:rowOff>156392</xdr:rowOff>
    </xdr:to>
    <xdr:cxnSp macro="">
      <xdr:nvCxnSpPr>
        <xdr:cNvPr id="379" name="直線コネクタ 378"/>
        <xdr:cNvCxnSpPr/>
      </xdr:nvCxnSpPr>
      <xdr:spPr>
        <a:xfrm flipV="1">
          <a:off x="3098800" y="131212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156392</xdr:rowOff>
    </xdr:to>
    <xdr:cxnSp macro="">
      <xdr:nvCxnSpPr>
        <xdr:cNvPr id="382" name="直線コネクタ 381"/>
        <xdr:cNvCxnSpPr/>
      </xdr:nvCxnSpPr>
      <xdr:spPr>
        <a:xfrm>
          <a:off x="2209800" y="1308862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79</xdr:row>
      <xdr:rowOff>125368</xdr:rowOff>
    </xdr:to>
    <xdr:cxnSp macro="">
      <xdr:nvCxnSpPr>
        <xdr:cNvPr id="385" name="直線コネクタ 384"/>
        <xdr:cNvCxnSpPr/>
      </xdr:nvCxnSpPr>
      <xdr:spPr>
        <a:xfrm flipV="1">
          <a:off x="1320800" y="13088620"/>
          <a:ext cx="8890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95" name="楕円 394"/>
        <xdr:cNvSpPr/>
      </xdr:nvSpPr>
      <xdr:spPr>
        <a:xfrm>
          <a:off x="4775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30315</xdr:rowOff>
    </xdr:from>
    <xdr:ext cx="762000" cy="259045"/>
    <xdr:sp macro="" textlink="">
      <xdr:nvSpPr>
        <xdr:cNvPr id="396" name="公債費該当値テキスト"/>
        <xdr:cNvSpPr txBox="1"/>
      </xdr:nvSpPr>
      <xdr:spPr>
        <a:xfrm>
          <a:off x="49149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40277</xdr:rowOff>
    </xdr:from>
    <xdr:to>
      <xdr:col>20</xdr:col>
      <xdr:colOff>38100</xdr:colOff>
      <xdr:row>76</xdr:row>
      <xdr:rowOff>141877</xdr:rowOff>
    </xdr:to>
    <xdr:sp macro="" textlink="">
      <xdr:nvSpPr>
        <xdr:cNvPr id="397" name="楕円 396"/>
        <xdr:cNvSpPr/>
      </xdr:nvSpPr>
      <xdr:spPr>
        <a:xfrm>
          <a:off x="3937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152054</xdr:rowOff>
    </xdr:from>
    <xdr:ext cx="736600" cy="259045"/>
    <xdr:sp macro="" textlink="">
      <xdr:nvSpPr>
        <xdr:cNvPr id="398" name="テキスト ボックス 397"/>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105592</xdr:rowOff>
    </xdr:from>
    <xdr:to>
      <xdr:col>15</xdr:col>
      <xdr:colOff>149225</xdr:colOff>
      <xdr:row>77</xdr:row>
      <xdr:rowOff>35742</xdr:rowOff>
    </xdr:to>
    <xdr:sp macro="" textlink="">
      <xdr:nvSpPr>
        <xdr:cNvPr id="399" name="楕円 398"/>
        <xdr:cNvSpPr/>
      </xdr:nvSpPr>
      <xdr:spPr>
        <a:xfrm>
          <a:off x="3048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45918</xdr:rowOff>
    </xdr:from>
    <xdr:ext cx="762000" cy="259045"/>
    <xdr:sp macro="" textlink="">
      <xdr:nvSpPr>
        <xdr:cNvPr id="400" name="テキスト ボックス 399"/>
        <xdr:cNvSpPr txBox="1"/>
      </xdr:nvSpPr>
      <xdr:spPr>
        <a:xfrm>
          <a:off x="2717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401" name="楕円 40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402" name="テキスト ボックス 40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74568</xdr:rowOff>
    </xdr:from>
    <xdr:to>
      <xdr:col>6</xdr:col>
      <xdr:colOff>171450</xdr:colOff>
      <xdr:row>80</xdr:row>
      <xdr:rowOff>4718</xdr:rowOff>
    </xdr:to>
    <xdr:sp macro="" textlink="">
      <xdr:nvSpPr>
        <xdr:cNvPr id="403" name="楕円 402"/>
        <xdr:cNvSpPr/>
      </xdr:nvSpPr>
      <xdr:spPr>
        <a:xfrm>
          <a:off x="1270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160945</xdr:rowOff>
    </xdr:from>
    <xdr:ext cx="762000" cy="259045"/>
    <xdr:sp macro="" textlink="">
      <xdr:nvSpPr>
        <xdr:cNvPr id="404" name="テキスト ボックス 403"/>
        <xdr:cNvSpPr txBox="1"/>
      </xdr:nvSpPr>
      <xdr:spPr>
        <a:xfrm>
          <a:off x="939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75.4</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多く</a:t>
          </a:r>
          <a:r>
            <a:rPr kumimoji="1" lang="ja-JP" altLang="ja-JP" sz="1100">
              <a:solidFill>
                <a:sysClr val="windowText" lastClr="000000"/>
              </a:solidFill>
              <a:effectLst/>
              <a:latin typeface="+mn-lt"/>
              <a:ea typeface="+mn-ea"/>
              <a:cs typeface="+mn-cs"/>
            </a:rPr>
            <a:t>なっています。</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当市は</a:t>
          </a:r>
          <a:r>
            <a:rPr kumimoji="1" lang="ja-JP" altLang="en-US" sz="1100">
              <a:solidFill>
                <a:sysClr val="windowText" lastClr="000000"/>
              </a:solidFill>
              <a:effectLst/>
              <a:latin typeface="+mn-lt"/>
              <a:ea typeface="+mn-ea"/>
              <a:cs typeface="+mn-cs"/>
            </a:rPr>
            <a:t>、年度によって法人市民税や地方交付税など</a:t>
          </a:r>
          <a:r>
            <a:rPr kumimoji="1" lang="ja-JP" altLang="ja-JP" sz="1100">
              <a:solidFill>
                <a:sysClr val="windowText" lastClr="000000"/>
              </a:solidFill>
              <a:effectLst/>
              <a:latin typeface="+mn-lt"/>
              <a:ea typeface="+mn-ea"/>
              <a:cs typeface="+mn-cs"/>
            </a:rPr>
            <a:t>経常一般財源の増減が大きく、経常収支比率が大きく上下することがあるため、今後も数値を注視していきます。</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88137</xdr:rowOff>
    </xdr:to>
    <xdr:cxnSp macro="">
      <xdr:nvCxnSpPr>
        <xdr:cNvPr id="435" name="直線コネクタ 434"/>
        <xdr:cNvCxnSpPr/>
      </xdr:nvCxnSpPr>
      <xdr:spPr>
        <a:xfrm>
          <a:off x="15671800" y="13157200"/>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94996</xdr:rowOff>
    </xdr:to>
    <xdr:cxnSp macro="">
      <xdr:nvCxnSpPr>
        <xdr:cNvPr id="438" name="直線コネクタ 437"/>
        <xdr:cNvCxnSpPr/>
      </xdr:nvCxnSpPr>
      <xdr:spPr>
        <a:xfrm flipV="1">
          <a:off x="14782800" y="131572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78</xdr:row>
      <xdr:rowOff>94996</xdr:rowOff>
    </xdr:to>
    <xdr:cxnSp macro="">
      <xdr:nvCxnSpPr>
        <xdr:cNvPr id="441" name="直線コネクタ 440"/>
        <xdr:cNvCxnSpPr/>
      </xdr:nvCxnSpPr>
      <xdr:spPr>
        <a:xfrm>
          <a:off x="13893800" y="1318463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129287</xdr:rowOff>
    </xdr:to>
    <xdr:cxnSp macro="">
      <xdr:nvCxnSpPr>
        <xdr:cNvPr id="444" name="直線コネクタ 443"/>
        <xdr:cNvCxnSpPr/>
      </xdr:nvCxnSpPr>
      <xdr:spPr>
        <a:xfrm flipV="1">
          <a:off x="13004800" y="131846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54" name="楕円 453"/>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55"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6" name="楕円 455"/>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7" name="テキスト ボックス 456"/>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8" name="楕円 457"/>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9" name="テキスト ボックス 458"/>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60" name="楕円 459"/>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61" name="テキスト ボックス 460"/>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62" name="楕円 461"/>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63" name="テキスト ボックス 462"/>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14915</xdr:rowOff>
    </xdr:from>
    <xdr:to>
      <xdr:col>29</xdr:col>
      <xdr:colOff>127000</xdr:colOff>
      <xdr:row>17</xdr:row>
      <xdr:rowOff>30983</xdr:rowOff>
    </xdr:to>
    <xdr:cxnSp macro="">
      <xdr:nvCxnSpPr>
        <xdr:cNvPr id="52" name="直線コネクタ 51"/>
        <xdr:cNvCxnSpPr/>
      </xdr:nvCxnSpPr>
      <xdr:spPr bwMode="auto">
        <a:xfrm>
          <a:off x="5003800" y="2977190"/>
          <a:ext cx="647700" cy="1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169237</xdr:rowOff>
    </xdr:from>
    <xdr:to>
      <xdr:col>26</xdr:col>
      <xdr:colOff>50800</xdr:colOff>
      <xdr:row>17</xdr:row>
      <xdr:rowOff>14915</xdr:rowOff>
    </xdr:to>
    <xdr:cxnSp macro="">
      <xdr:nvCxnSpPr>
        <xdr:cNvPr id="55" name="直線コネクタ 54"/>
        <xdr:cNvCxnSpPr/>
      </xdr:nvCxnSpPr>
      <xdr:spPr bwMode="auto">
        <a:xfrm>
          <a:off x="4305300" y="2960062"/>
          <a:ext cx="698500" cy="1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169237</xdr:rowOff>
    </xdr:from>
    <xdr:to>
      <xdr:col>22</xdr:col>
      <xdr:colOff>114300</xdr:colOff>
      <xdr:row>17</xdr:row>
      <xdr:rowOff>27227</xdr:rowOff>
    </xdr:to>
    <xdr:cxnSp macro="">
      <xdr:nvCxnSpPr>
        <xdr:cNvPr id="58" name="直線コネクタ 57"/>
        <xdr:cNvCxnSpPr/>
      </xdr:nvCxnSpPr>
      <xdr:spPr bwMode="auto">
        <a:xfrm flipV="1">
          <a:off x="3606800" y="2960062"/>
          <a:ext cx="698500" cy="29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27227</xdr:rowOff>
    </xdr:from>
    <xdr:to>
      <xdr:col>18</xdr:col>
      <xdr:colOff>177800</xdr:colOff>
      <xdr:row>17</xdr:row>
      <xdr:rowOff>33807</xdr:rowOff>
    </xdr:to>
    <xdr:cxnSp macro="">
      <xdr:nvCxnSpPr>
        <xdr:cNvPr id="61" name="直線コネクタ 60"/>
        <xdr:cNvCxnSpPr/>
      </xdr:nvCxnSpPr>
      <xdr:spPr bwMode="auto">
        <a:xfrm flipV="1">
          <a:off x="2908300" y="2989502"/>
          <a:ext cx="698500" cy="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151633</xdr:rowOff>
    </xdr:from>
    <xdr:to>
      <xdr:col>29</xdr:col>
      <xdr:colOff>177800</xdr:colOff>
      <xdr:row>17</xdr:row>
      <xdr:rowOff>81783</xdr:rowOff>
    </xdr:to>
    <xdr:sp macro="" textlink="">
      <xdr:nvSpPr>
        <xdr:cNvPr id="71" name="楕円 70"/>
        <xdr:cNvSpPr/>
      </xdr:nvSpPr>
      <xdr:spPr bwMode="auto">
        <a:xfrm>
          <a:off x="5600700" y="29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123710</xdr:rowOff>
    </xdr:from>
    <xdr:ext cx="762000" cy="259045"/>
    <xdr:sp macro="" textlink="">
      <xdr:nvSpPr>
        <xdr:cNvPr id="72" name="人口1人当たり決算額の推移該当値テキスト130"/>
        <xdr:cNvSpPr txBox="1"/>
      </xdr:nvSpPr>
      <xdr:spPr>
        <a:xfrm>
          <a:off x="5740400" y="291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135565</xdr:rowOff>
    </xdr:from>
    <xdr:to>
      <xdr:col>26</xdr:col>
      <xdr:colOff>101600</xdr:colOff>
      <xdr:row>17</xdr:row>
      <xdr:rowOff>65715</xdr:rowOff>
    </xdr:to>
    <xdr:sp macro="" textlink="">
      <xdr:nvSpPr>
        <xdr:cNvPr id="73" name="楕円 72"/>
        <xdr:cNvSpPr/>
      </xdr:nvSpPr>
      <xdr:spPr bwMode="auto">
        <a:xfrm>
          <a:off x="4953000" y="292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50492</xdr:rowOff>
    </xdr:from>
    <xdr:ext cx="736600" cy="259045"/>
    <xdr:sp macro="" textlink="">
      <xdr:nvSpPr>
        <xdr:cNvPr id="74" name="テキスト ボックス 73"/>
        <xdr:cNvSpPr txBox="1"/>
      </xdr:nvSpPr>
      <xdr:spPr>
        <a:xfrm>
          <a:off x="4622800" y="3012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118437</xdr:rowOff>
    </xdr:from>
    <xdr:to>
      <xdr:col>22</xdr:col>
      <xdr:colOff>165100</xdr:colOff>
      <xdr:row>17</xdr:row>
      <xdr:rowOff>48587</xdr:rowOff>
    </xdr:to>
    <xdr:sp macro="" textlink="">
      <xdr:nvSpPr>
        <xdr:cNvPr id="75" name="楕円 74"/>
        <xdr:cNvSpPr/>
      </xdr:nvSpPr>
      <xdr:spPr bwMode="auto">
        <a:xfrm>
          <a:off x="4254500" y="29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33364</xdr:rowOff>
    </xdr:from>
    <xdr:ext cx="762000" cy="259045"/>
    <xdr:sp macro="" textlink="">
      <xdr:nvSpPr>
        <xdr:cNvPr id="76" name="テキスト ボックス 75"/>
        <xdr:cNvSpPr txBox="1"/>
      </xdr:nvSpPr>
      <xdr:spPr>
        <a:xfrm>
          <a:off x="3924300" y="299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147877</xdr:rowOff>
    </xdr:from>
    <xdr:to>
      <xdr:col>19</xdr:col>
      <xdr:colOff>38100</xdr:colOff>
      <xdr:row>17</xdr:row>
      <xdr:rowOff>78027</xdr:rowOff>
    </xdr:to>
    <xdr:sp macro="" textlink="">
      <xdr:nvSpPr>
        <xdr:cNvPr id="77" name="楕円 76"/>
        <xdr:cNvSpPr/>
      </xdr:nvSpPr>
      <xdr:spPr bwMode="auto">
        <a:xfrm>
          <a:off x="3556000" y="293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62804</xdr:rowOff>
    </xdr:from>
    <xdr:ext cx="762000" cy="259045"/>
    <xdr:sp macro="" textlink="">
      <xdr:nvSpPr>
        <xdr:cNvPr id="78" name="テキスト ボックス 77"/>
        <xdr:cNvSpPr txBox="1"/>
      </xdr:nvSpPr>
      <xdr:spPr>
        <a:xfrm>
          <a:off x="3225800" y="30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154457</xdr:rowOff>
    </xdr:from>
    <xdr:to>
      <xdr:col>15</xdr:col>
      <xdr:colOff>101600</xdr:colOff>
      <xdr:row>17</xdr:row>
      <xdr:rowOff>84607</xdr:rowOff>
    </xdr:to>
    <xdr:sp macro="" textlink="">
      <xdr:nvSpPr>
        <xdr:cNvPr id="79" name="楕円 78"/>
        <xdr:cNvSpPr/>
      </xdr:nvSpPr>
      <xdr:spPr bwMode="auto">
        <a:xfrm>
          <a:off x="2857500" y="29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69384</xdr:rowOff>
    </xdr:from>
    <xdr:ext cx="762000" cy="259045"/>
    <xdr:sp macro="" textlink="">
      <xdr:nvSpPr>
        <xdr:cNvPr id="80" name="テキスト ボックス 79"/>
        <xdr:cNvSpPr txBox="1"/>
      </xdr:nvSpPr>
      <xdr:spPr>
        <a:xfrm>
          <a:off x="2527300" y="30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13026</xdr:rowOff>
    </xdr:from>
    <xdr:to>
      <xdr:col>29</xdr:col>
      <xdr:colOff>127000</xdr:colOff>
      <xdr:row>36</xdr:row>
      <xdr:rowOff>74095</xdr:rowOff>
    </xdr:to>
    <xdr:cxnSp macro="">
      <xdr:nvCxnSpPr>
        <xdr:cNvPr id="116" name="直線コネクタ 115"/>
        <xdr:cNvCxnSpPr/>
      </xdr:nvCxnSpPr>
      <xdr:spPr bwMode="auto">
        <a:xfrm>
          <a:off x="5003800" y="6966276"/>
          <a:ext cx="647700" cy="61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13026</xdr:rowOff>
    </xdr:from>
    <xdr:to>
      <xdr:col>26</xdr:col>
      <xdr:colOff>50800</xdr:colOff>
      <xdr:row>36</xdr:row>
      <xdr:rowOff>117660</xdr:rowOff>
    </xdr:to>
    <xdr:cxnSp macro="">
      <xdr:nvCxnSpPr>
        <xdr:cNvPr id="119" name="直線コネクタ 118"/>
        <xdr:cNvCxnSpPr/>
      </xdr:nvCxnSpPr>
      <xdr:spPr bwMode="auto">
        <a:xfrm flipV="1">
          <a:off x="4305300" y="6966276"/>
          <a:ext cx="698500" cy="104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117660</xdr:rowOff>
    </xdr:from>
    <xdr:to>
      <xdr:col>22</xdr:col>
      <xdr:colOff>114300</xdr:colOff>
      <xdr:row>36</xdr:row>
      <xdr:rowOff>160245</xdr:rowOff>
    </xdr:to>
    <xdr:cxnSp macro="">
      <xdr:nvCxnSpPr>
        <xdr:cNvPr id="122" name="直線コネクタ 121"/>
        <xdr:cNvCxnSpPr/>
      </xdr:nvCxnSpPr>
      <xdr:spPr bwMode="auto">
        <a:xfrm flipV="1">
          <a:off x="3606800" y="7070910"/>
          <a:ext cx="698500" cy="4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301618</xdr:rowOff>
    </xdr:from>
    <xdr:to>
      <xdr:col>18</xdr:col>
      <xdr:colOff>177800</xdr:colOff>
      <xdr:row>36</xdr:row>
      <xdr:rowOff>160245</xdr:rowOff>
    </xdr:to>
    <xdr:cxnSp macro="">
      <xdr:nvCxnSpPr>
        <xdr:cNvPr id="125" name="直線コネクタ 124"/>
        <xdr:cNvCxnSpPr/>
      </xdr:nvCxnSpPr>
      <xdr:spPr bwMode="auto">
        <a:xfrm>
          <a:off x="2908300" y="6911968"/>
          <a:ext cx="698500" cy="20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23295</xdr:rowOff>
    </xdr:from>
    <xdr:to>
      <xdr:col>29</xdr:col>
      <xdr:colOff>177800</xdr:colOff>
      <xdr:row>36</xdr:row>
      <xdr:rowOff>124895</xdr:rowOff>
    </xdr:to>
    <xdr:sp macro="" textlink="">
      <xdr:nvSpPr>
        <xdr:cNvPr id="135" name="楕円 134"/>
        <xdr:cNvSpPr/>
      </xdr:nvSpPr>
      <xdr:spPr bwMode="auto">
        <a:xfrm>
          <a:off x="5600700" y="697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338272</xdr:rowOff>
    </xdr:from>
    <xdr:ext cx="762000" cy="259045"/>
    <xdr:sp macro="" textlink="">
      <xdr:nvSpPr>
        <xdr:cNvPr id="136" name="人口1人当たり決算額の推移該当値テキスト445"/>
        <xdr:cNvSpPr txBox="1"/>
      </xdr:nvSpPr>
      <xdr:spPr>
        <a:xfrm>
          <a:off x="5740400" y="6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305126</xdr:rowOff>
    </xdr:from>
    <xdr:to>
      <xdr:col>26</xdr:col>
      <xdr:colOff>101600</xdr:colOff>
      <xdr:row>36</xdr:row>
      <xdr:rowOff>63826</xdr:rowOff>
    </xdr:to>
    <xdr:sp macro="" textlink="">
      <xdr:nvSpPr>
        <xdr:cNvPr id="137" name="楕円 136"/>
        <xdr:cNvSpPr/>
      </xdr:nvSpPr>
      <xdr:spPr bwMode="auto">
        <a:xfrm>
          <a:off x="4953000" y="6915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48603</xdr:rowOff>
    </xdr:from>
    <xdr:ext cx="736600" cy="259045"/>
    <xdr:sp macro="" textlink="">
      <xdr:nvSpPr>
        <xdr:cNvPr id="138" name="テキスト ボックス 137"/>
        <xdr:cNvSpPr txBox="1"/>
      </xdr:nvSpPr>
      <xdr:spPr>
        <a:xfrm>
          <a:off x="4622800" y="700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66860</xdr:rowOff>
    </xdr:from>
    <xdr:to>
      <xdr:col>22</xdr:col>
      <xdr:colOff>165100</xdr:colOff>
      <xdr:row>36</xdr:row>
      <xdr:rowOff>168460</xdr:rowOff>
    </xdr:to>
    <xdr:sp macro="" textlink="">
      <xdr:nvSpPr>
        <xdr:cNvPr id="139" name="楕円 138"/>
        <xdr:cNvSpPr/>
      </xdr:nvSpPr>
      <xdr:spPr bwMode="auto">
        <a:xfrm>
          <a:off x="4254500" y="702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153237</xdr:rowOff>
    </xdr:from>
    <xdr:ext cx="762000" cy="259045"/>
    <xdr:sp macro="" textlink="">
      <xdr:nvSpPr>
        <xdr:cNvPr id="140" name="テキスト ボックス 139"/>
        <xdr:cNvSpPr txBox="1"/>
      </xdr:nvSpPr>
      <xdr:spPr>
        <a:xfrm>
          <a:off x="3924300" y="710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109445</xdr:rowOff>
    </xdr:from>
    <xdr:to>
      <xdr:col>19</xdr:col>
      <xdr:colOff>38100</xdr:colOff>
      <xdr:row>37</xdr:row>
      <xdr:rowOff>39595</xdr:rowOff>
    </xdr:to>
    <xdr:sp macro="" textlink="">
      <xdr:nvSpPr>
        <xdr:cNvPr id="141" name="楕円 140"/>
        <xdr:cNvSpPr/>
      </xdr:nvSpPr>
      <xdr:spPr bwMode="auto">
        <a:xfrm>
          <a:off x="3556000" y="706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24372</xdr:rowOff>
    </xdr:from>
    <xdr:ext cx="762000" cy="259045"/>
    <xdr:sp macro="" textlink="">
      <xdr:nvSpPr>
        <xdr:cNvPr id="142" name="テキスト ボックス 141"/>
        <xdr:cNvSpPr txBox="1"/>
      </xdr:nvSpPr>
      <xdr:spPr>
        <a:xfrm>
          <a:off x="3225800" y="714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250818</xdr:rowOff>
    </xdr:from>
    <xdr:to>
      <xdr:col>15</xdr:col>
      <xdr:colOff>101600</xdr:colOff>
      <xdr:row>36</xdr:row>
      <xdr:rowOff>9518</xdr:rowOff>
    </xdr:to>
    <xdr:sp macro="" textlink="">
      <xdr:nvSpPr>
        <xdr:cNvPr id="143" name="楕円 142"/>
        <xdr:cNvSpPr/>
      </xdr:nvSpPr>
      <xdr:spPr bwMode="auto">
        <a:xfrm>
          <a:off x="2857500" y="686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337195</xdr:rowOff>
    </xdr:from>
    <xdr:ext cx="762000" cy="259045"/>
    <xdr:sp macro="" textlink="">
      <xdr:nvSpPr>
        <xdr:cNvPr id="144" name="テキスト ボックス 143"/>
        <xdr:cNvSpPr txBox="1"/>
      </xdr:nvSpPr>
      <xdr:spPr>
        <a:xfrm>
          <a:off x="2527300" y="69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110877</xdr:rowOff>
    </xdr:from>
    <xdr:to>
      <xdr:col>24</xdr:col>
      <xdr:colOff>63500</xdr:colOff>
      <xdr:row>36</xdr:row>
      <xdr:rowOff>111906</xdr:rowOff>
    </xdr:to>
    <xdr:cxnSp macro="">
      <xdr:nvCxnSpPr>
        <xdr:cNvPr id="61" name="直線コネクタ 60"/>
        <xdr:cNvCxnSpPr/>
      </xdr:nvCxnSpPr>
      <xdr:spPr>
        <a:xfrm flipV="1">
          <a:off x="3797300" y="628307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91199</xdr:rowOff>
    </xdr:from>
    <xdr:to>
      <xdr:col>19</xdr:col>
      <xdr:colOff>177800</xdr:colOff>
      <xdr:row>36</xdr:row>
      <xdr:rowOff>111906</xdr:rowOff>
    </xdr:to>
    <xdr:cxnSp macro="">
      <xdr:nvCxnSpPr>
        <xdr:cNvPr id="64" name="直線コネクタ 63"/>
        <xdr:cNvCxnSpPr/>
      </xdr:nvCxnSpPr>
      <xdr:spPr>
        <a:xfrm>
          <a:off x="2908300" y="6263399"/>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91199</xdr:rowOff>
    </xdr:from>
    <xdr:to>
      <xdr:col>15</xdr:col>
      <xdr:colOff>50800</xdr:colOff>
      <xdr:row>36</xdr:row>
      <xdr:rowOff>94609</xdr:rowOff>
    </xdr:to>
    <xdr:cxnSp macro="">
      <xdr:nvCxnSpPr>
        <xdr:cNvPr id="67" name="直線コネクタ 66"/>
        <xdr:cNvCxnSpPr/>
      </xdr:nvCxnSpPr>
      <xdr:spPr>
        <a:xfrm flipV="1">
          <a:off x="2019300" y="6263399"/>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94609</xdr:rowOff>
    </xdr:from>
    <xdr:to>
      <xdr:col>10</xdr:col>
      <xdr:colOff>114300</xdr:colOff>
      <xdr:row>36</xdr:row>
      <xdr:rowOff>95542</xdr:rowOff>
    </xdr:to>
    <xdr:cxnSp macro="">
      <xdr:nvCxnSpPr>
        <xdr:cNvPr id="70" name="直線コネクタ 69"/>
        <xdr:cNvCxnSpPr/>
      </xdr:nvCxnSpPr>
      <xdr:spPr>
        <a:xfrm flipV="1">
          <a:off x="1130300" y="626680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60077</xdr:rowOff>
    </xdr:from>
    <xdr:to>
      <xdr:col>24</xdr:col>
      <xdr:colOff>114300</xdr:colOff>
      <xdr:row>36</xdr:row>
      <xdr:rowOff>161677</xdr:rowOff>
    </xdr:to>
    <xdr:sp macro="" textlink="">
      <xdr:nvSpPr>
        <xdr:cNvPr id="80" name="楕円 79"/>
        <xdr:cNvSpPr/>
      </xdr:nvSpPr>
      <xdr:spPr>
        <a:xfrm>
          <a:off x="4584700" y="62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38504</xdr:rowOff>
    </xdr:from>
    <xdr:ext cx="534377" cy="259045"/>
    <xdr:sp macro="" textlink="">
      <xdr:nvSpPr>
        <xdr:cNvPr id="81" name="人件費該当値テキスト"/>
        <xdr:cNvSpPr txBox="1"/>
      </xdr:nvSpPr>
      <xdr:spPr>
        <a:xfrm>
          <a:off x="4686300" y="621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61106</xdr:rowOff>
    </xdr:from>
    <xdr:to>
      <xdr:col>20</xdr:col>
      <xdr:colOff>38100</xdr:colOff>
      <xdr:row>36</xdr:row>
      <xdr:rowOff>162706</xdr:rowOff>
    </xdr:to>
    <xdr:sp macro="" textlink="">
      <xdr:nvSpPr>
        <xdr:cNvPr id="82" name="楕円 81"/>
        <xdr:cNvSpPr/>
      </xdr:nvSpPr>
      <xdr:spPr>
        <a:xfrm>
          <a:off x="3746500" y="62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153833</xdr:rowOff>
    </xdr:from>
    <xdr:ext cx="534377" cy="259045"/>
    <xdr:sp macro="" textlink="">
      <xdr:nvSpPr>
        <xdr:cNvPr id="83" name="テキスト ボックス 82"/>
        <xdr:cNvSpPr txBox="1"/>
      </xdr:nvSpPr>
      <xdr:spPr>
        <a:xfrm>
          <a:off x="3530111" y="63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40399</xdr:rowOff>
    </xdr:from>
    <xdr:to>
      <xdr:col>15</xdr:col>
      <xdr:colOff>101600</xdr:colOff>
      <xdr:row>36</xdr:row>
      <xdr:rowOff>141999</xdr:rowOff>
    </xdr:to>
    <xdr:sp macro="" textlink="">
      <xdr:nvSpPr>
        <xdr:cNvPr id="84" name="楕円 83"/>
        <xdr:cNvSpPr/>
      </xdr:nvSpPr>
      <xdr:spPr>
        <a:xfrm>
          <a:off x="2857500" y="62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133126</xdr:rowOff>
    </xdr:from>
    <xdr:ext cx="534377" cy="259045"/>
    <xdr:sp macro="" textlink="">
      <xdr:nvSpPr>
        <xdr:cNvPr id="85" name="テキスト ボックス 84"/>
        <xdr:cNvSpPr txBox="1"/>
      </xdr:nvSpPr>
      <xdr:spPr>
        <a:xfrm>
          <a:off x="2641111" y="63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43809</xdr:rowOff>
    </xdr:from>
    <xdr:to>
      <xdr:col>10</xdr:col>
      <xdr:colOff>165100</xdr:colOff>
      <xdr:row>36</xdr:row>
      <xdr:rowOff>145409</xdr:rowOff>
    </xdr:to>
    <xdr:sp macro="" textlink="">
      <xdr:nvSpPr>
        <xdr:cNvPr id="86" name="楕円 85"/>
        <xdr:cNvSpPr/>
      </xdr:nvSpPr>
      <xdr:spPr>
        <a:xfrm>
          <a:off x="1968500" y="62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136536</xdr:rowOff>
    </xdr:from>
    <xdr:ext cx="534377" cy="259045"/>
    <xdr:sp macro="" textlink="">
      <xdr:nvSpPr>
        <xdr:cNvPr id="87" name="テキスト ボックス 86"/>
        <xdr:cNvSpPr txBox="1"/>
      </xdr:nvSpPr>
      <xdr:spPr>
        <a:xfrm>
          <a:off x="1752111" y="63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44742</xdr:rowOff>
    </xdr:from>
    <xdr:to>
      <xdr:col>6</xdr:col>
      <xdr:colOff>38100</xdr:colOff>
      <xdr:row>36</xdr:row>
      <xdr:rowOff>146342</xdr:rowOff>
    </xdr:to>
    <xdr:sp macro="" textlink="">
      <xdr:nvSpPr>
        <xdr:cNvPr id="88" name="楕円 87"/>
        <xdr:cNvSpPr/>
      </xdr:nvSpPr>
      <xdr:spPr>
        <a:xfrm>
          <a:off x="1079500" y="62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137469</xdr:rowOff>
    </xdr:from>
    <xdr:ext cx="534377" cy="259045"/>
    <xdr:sp macro="" textlink="">
      <xdr:nvSpPr>
        <xdr:cNvPr id="89" name="テキスト ボックス 88"/>
        <xdr:cNvSpPr txBox="1"/>
      </xdr:nvSpPr>
      <xdr:spPr>
        <a:xfrm>
          <a:off x="863111" y="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86414</xdr:rowOff>
    </xdr:from>
    <xdr:to>
      <xdr:col>24</xdr:col>
      <xdr:colOff>63500</xdr:colOff>
      <xdr:row>56</xdr:row>
      <xdr:rowOff>74995</xdr:rowOff>
    </xdr:to>
    <xdr:cxnSp macro="">
      <xdr:nvCxnSpPr>
        <xdr:cNvPr id="121" name="直線コネクタ 120"/>
        <xdr:cNvCxnSpPr/>
      </xdr:nvCxnSpPr>
      <xdr:spPr>
        <a:xfrm flipV="1">
          <a:off x="3797300" y="9516164"/>
          <a:ext cx="838200" cy="1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69444</xdr:rowOff>
    </xdr:from>
    <xdr:to>
      <xdr:col>19</xdr:col>
      <xdr:colOff>177800</xdr:colOff>
      <xdr:row>56</xdr:row>
      <xdr:rowOff>74995</xdr:rowOff>
    </xdr:to>
    <xdr:cxnSp macro="">
      <xdr:nvCxnSpPr>
        <xdr:cNvPr id="124" name="直線コネクタ 123"/>
        <xdr:cNvCxnSpPr/>
      </xdr:nvCxnSpPr>
      <xdr:spPr>
        <a:xfrm>
          <a:off x="2908300" y="967064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60964</xdr:rowOff>
    </xdr:from>
    <xdr:to>
      <xdr:col>15</xdr:col>
      <xdr:colOff>50800</xdr:colOff>
      <xdr:row>56</xdr:row>
      <xdr:rowOff>69444</xdr:rowOff>
    </xdr:to>
    <xdr:cxnSp macro="">
      <xdr:nvCxnSpPr>
        <xdr:cNvPr id="127" name="直線コネクタ 126"/>
        <xdr:cNvCxnSpPr/>
      </xdr:nvCxnSpPr>
      <xdr:spPr>
        <a:xfrm>
          <a:off x="2019300" y="9662164"/>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60964</xdr:rowOff>
    </xdr:from>
    <xdr:to>
      <xdr:col>10</xdr:col>
      <xdr:colOff>114300</xdr:colOff>
      <xdr:row>56</xdr:row>
      <xdr:rowOff>64436</xdr:rowOff>
    </xdr:to>
    <xdr:cxnSp macro="">
      <xdr:nvCxnSpPr>
        <xdr:cNvPr id="130" name="直線コネクタ 129"/>
        <xdr:cNvCxnSpPr/>
      </xdr:nvCxnSpPr>
      <xdr:spPr>
        <a:xfrm flipV="1">
          <a:off x="1130300" y="9662164"/>
          <a:ext cx="8890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35614</xdr:rowOff>
    </xdr:from>
    <xdr:to>
      <xdr:col>24</xdr:col>
      <xdr:colOff>114300</xdr:colOff>
      <xdr:row>55</xdr:row>
      <xdr:rowOff>137214</xdr:rowOff>
    </xdr:to>
    <xdr:sp macro="" textlink="">
      <xdr:nvSpPr>
        <xdr:cNvPr id="140" name="楕円 139"/>
        <xdr:cNvSpPr/>
      </xdr:nvSpPr>
      <xdr:spPr>
        <a:xfrm>
          <a:off x="4584700" y="9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58491</xdr:rowOff>
    </xdr:from>
    <xdr:ext cx="534377" cy="259045"/>
    <xdr:sp macro="" textlink="">
      <xdr:nvSpPr>
        <xdr:cNvPr id="141" name="物件費該当値テキスト"/>
        <xdr:cNvSpPr txBox="1"/>
      </xdr:nvSpPr>
      <xdr:spPr>
        <a:xfrm>
          <a:off x="4686300" y="93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24195</xdr:rowOff>
    </xdr:from>
    <xdr:to>
      <xdr:col>20</xdr:col>
      <xdr:colOff>38100</xdr:colOff>
      <xdr:row>56</xdr:row>
      <xdr:rowOff>125795</xdr:rowOff>
    </xdr:to>
    <xdr:sp macro="" textlink="">
      <xdr:nvSpPr>
        <xdr:cNvPr id="142" name="楕円 141"/>
        <xdr:cNvSpPr/>
      </xdr:nvSpPr>
      <xdr:spPr>
        <a:xfrm>
          <a:off x="3746500" y="96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142322</xdr:rowOff>
    </xdr:from>
    <xdr:ext cx="534377" cy="259045"/>
    <xdr:sp macro="" textlink="">
      <xdr:nvSpPr>
        <xdr:cNvPr id="143" name="テキスト ボックス 142"/>
        <xdr:cNvSpPr txBox="1"/>
      </xdr:nvSpPr>
      <xdr:spPr>
        <a:xfrm>
          <a:off x="3530111" y="94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18644</xdr:rowOff>
    </xdr:from>
    <xdr:to>
      <xdr:col>15</xdr:col>
      <xdr:colOff>101600</xdr:colOff>
      <xdr:row>56</xdr:row>
      <xdr:rowOff>120244</xdr:rowOff>
    </xdr:to>
    <xdr:sp macro="" textlink="">
      <xdr:nvSpPr>
        <xdr:cNvPr id="144" name="楕円 143"/>
        <xdr:cNvSpPr/>
      </xdr:nvSpPr>
      <xdr:spPr>
        <a:xfrm>
          <a:off x="2857500" y="96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136771</xdr:rowOff>
    </xdr:from>
    <xdr:ext cx="534377" cy="259045"/>
    <xdr:sp macro="" textlink="">
      <xdr:nvSpPr>
        <xdr:cNvPr id="145" name="テキスト ボックス 144"/>
        <xdr:cNvSpPr txBox="1"/>
      </xdr:nvSpPr>
      <xdr:spPr>
        <a:xfrm>
          <a:off x="2641111" y="93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10164</xdr:rowOff>
    </xdr:from>
    <xdr:to>
      <xdr:col>10</xdr:col>
      <xdr:colOff>165100</xdr:colOff>
      <xdr:row>56</xdr:row>
      <xdr:rowOff>111764</xdr:rowOff>
    </xdr:to>
    <xdr:sp macro="" textlink="">
      <xdr:nvSpPr>
        <xdr:cNvPr id="146" name="楕円 145"/>
        <xdr:cNvSpPr/>
      </xdr:nvSpPr>
      <xdr:spPr>
        <a:xfrm>
          <a:off x="1968500" y="96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128291</xdr:rowOff>
    </xdr:from>
    <xdr:ext cx="534377" cy="259045"/>
    <xdr:sp macro="" textlink="">
      <xdr:nvSpPr>
        <xdr:cNvPr id="147" name="テキスト ボックス 146"/>
        <xdr:cNvSpPr txBox="1"/>
      </xdr:nvSpPr>
      <xdr:spPr>
        <a:xfrm>
          <a:off x="1752111" y="93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13636</xdr:rowOff>
    </xdr:from>
    <xdr:to>
      <xdr:col>6</xdr:col>
      <xdr:colOff>38100</xdr:colOff>
      <xdr:row>56</xdr:row>
      <xdr:rowOff>115236</xdr:rowOff>
    </xdr:to>
    <xdr:sp macro="" textlink="">
      <xdr:nvSpPr>
        <xdr:cNvPr id="148" name="楕円 147"/>
        <xdr:cNvSpPr/>
      </xdr:nvSpPr>
      <xdr:spPr>
        <a:xfrm>
          <a:off x="1079500" y="96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131763</xdr:rowOff>
    </xdr:from>
    <xdr:ext cx="534377" cy="259045"/>
    <xdr:sp macro="" textlink="">
      <xdr:nvSpPr>
        <xdr:cNvPr id="149" name="テキスト ボックス 148"/>
        <xdr:cNvSpPr txBox="1"/>
      </xdr:nvSpPr>
      <xdr:spPr>
        <a:xfrm>
          <a:off x="863111" y="93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18999</xdr:rowOff>
    </xdr:from>
    <xdr:to>
      <xdr:col>24</xdr:col>
      <xdr:colOff>63500</xdr:colOff>
      <xdr:row>79</xdr:row>
      <xdr:rowOff>26429</xdr:rowOff>
    </xdr:to>
    <xdr:cxnSp macro="">
      <xdr:nvCxnSpPr>
        <xdr:cNvPr id="178" name="直線コネクタ 177"/>
        <xdr:cNvCxnSpPr/>
      </xdr:nvCxnSpPr>
      <xdr:spPr>
        <a:xfrm flipV="1">
          <a:off x="3797300" y="13563549"/>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22658</xdr:rowOff>
    </xdr:from>
    <xdr:to>
      <xdr:col>19</xdr:col>
      <xdr:colOff>177800</xdr:colOff>
      <xdr:row>79</xdr:row>
      <xdr:rowOff>26429</xdr:rowOff>
    </xdr:to>
    <xdr:cxnSp macro="">
      <xdr:nvCxnSpPr>
        <xdr:cNvPr id="181" name="直線コネクタ 180"/>
        <xdr:cNvCxnSpPr/>
      </xdr:nvCxnSpPr>
      <xdr:spPr>
        <a:xfrm>
          <a:off x="2908300" y="13567208"/>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22658</xdr:rowOff>
    </xdr:from>
    <xdr:to>
      <xdr:col>15</xdr:col>
      <xdr:colOff>50800</xdr:colOff>
      <xdr:row>79</xdr:row>
      <xdr:rowOff>23800</xdr:rowOff>
    </xdr:to>
    <xdr:cxnSp macro="">
      <xdr:nvCxnSpPr>
        <xdr:cNvPr id="184" name="直線コネクタ 183"/>
        <xdr:cNvCxnSpPr/>
      </xdr:nvCxnSpPr>
      <xdr:spPr>
        <a:xfrm flipV="1">
          <a:off x="2019300" y="1356720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21361</xdr:rowOff>
    </xdr:from>
    <xdr:to>
      <xdr:col>10</xdr:col>
      <xdr:colOff>114300</xdr:colOff>
      <xdr:row>79</xdr:row>
      <xdr:rowOff>23800</xdr:rowOff>
    </xdr:to>
    <xdr:cxnSp macro="">
      <xdr:nvCxnSpPr>
        <xdr:cNvPr id="187" name="直線コネクタ 186"/>
        <xdr:cNvCxnSpPr/>
      </xdr:nvCxnSpPr>
      <xdr:spPr>
        <a:xfrm>
          <a:off x="1130300" y="1356591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139649</xdr:rowOff>
    </xdr:from>
    <xdr:to>
      <xdr:col>24</xdr:col>
      <xdr:colOff>114300</xdr:colOff>
      <xdr:row>79</xdr:row>
      <xdr:rowOff>69799</xdr:rowOff>
    </xdr:to>
    <xdr:sp macro="" textlink="">
      <xdr:nvSpPr>
        <xdr:cNvPr id="197" name="楕円 196"/>
        <xdr:cNvSpPr/>
      </xdr:nvSpPr>
      <xdr:spPr>
        <a:xfrm>
          <a:off x="45847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54576</xdr:rowOff>
    </xdr:from>
    <xdr:ext cx="378565" cy="259045"/>
    <xdr:sp macro="" textlink="">
      <xdr:nvSpPr>
        <xdr:cNvPr id="198" name="維持補修費該当値テキスト"/>
        <xdr:cNvSpPr txBox="1"/>
      </xdr:nvSpPr>
      <xdr:spPr>
        <a:xfrm>
          <a:off x="4686300" y="13427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147079</xdr:rowOff>
    </xdr:from>
    <xdr:to>
      <xdr:col>20</xdr:col>
      <xdr:colOff>38100</xdr:colOff>
      <xdr:row>79</xdr:row>
      <xdr:rowOff>77229</xdr:rowOff>
    </xdr:to>
    <xdr:sp macro="" textlink="">
      <xdr:nvSpPr>
        <xdr:cNvPr id="199" name="楕円 198"/>
        <xdr:cNvSpPr/>
      </xdr:nvSpPr>
      <xdr:spPr>
        <a:xfrm>
          <a:off x="3746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68356</xdr:rowOff>
    </xdr:from>
    <xdr:ext cx="378565" cy="259045"/>
    <xdr:sp macro="" textlink="">
      <xdr:nvSpPr>
        <xdr:cNvPr id="200" name="テキスト ボックス 199"/>
        <xdr:cNvSpPr txBox="1"/>
      </xdr:nvSpPr>
      <xdr:spPr>
        <a:xfrm>
          <a:off x="3608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143308</xdr:rowOff>
    </xdr:from>
    <xdr:to>
      <xdr:col>15</xdr:col>
      <xdr:colOff>101600</xdr:colOff>
      <xdr:row>79</xdr:row>
      <xdr:rowOff>73458</xdr:rowOff>
    </xdr:to>
    <xdr:sp macro="" textlink="">
      <xdr:nvSpPr>
        <xdr:cNvPr id="201" name="楕円 200"/>
        <xdr:cNvSpPr/>
      </xdr:nvSpPr>
      <xdr:spPr>
        <a:xfrm>
          <a:off x="2857500" y="135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64585</xdr:rowOff>
    </xdr:from>
    <xdr:ext cx="378565" cy="259045"/>
    <xdr:sp macro="" textlink="">
      <xdr:nvSpPr>
        <xdr:cNvPr id="202" name="テキスト ボックス 201"/>
        <xdr:cNvSpPr txBox="1"/>
      </xdr:nvSpPr>
      <xdr:spPr>
        <a:xfrm>
          <a:off x="2719017" y="1360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144450</xdr:rowOff>
    </xdr:from>
    <xdr:to>
      <xdr:col>10</xdr:col>
      <xdr:colOff>165100</xdr:colOff>
      <xdr:row>79</xdr:row>
      <xdr:rowOff>74600</xdr:rowOff>
    </xdr:to>
    <xdr:sp macro="" textlink="">
      <xdr:nvSpPr>
        <xdr:cNvPr id="203" name="楕円 202"/>
        <xdr:cNvSpPr/>
      </xdr:nvSpPr>
      <xdr:spPr>
        <a:xfrm>
          <a:off x="1968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65727</xdr:rowOff>
    </xdr:from>
    <xdr:ext cx="378565" cy="259045"/>
    <xdr:sp macro="" textlink="">
      <xdr:nvSpPr>
        <xdr:cNvPr id="204" name="テキスト ボックス 203"/>
        <xdr:cNvSpPr txBox="1"/>
      </xdr:nvSpPr>
      <xdr:spPr>
        <a:xfrm>
          <a:off x="1830017" y="1361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142011</xdr:rowOff>
    </xdr:from>
    <xdr:to>
      <xdr:col>6</xdr:col>
      <xdr:colOff>38100</xdr:colOff>
      <xdr:row>79</xdr:row>
      <xdr:rowOff>72161</xdr:rowOff>
    </xdr:to>
    <xdr:sp macro="" textlink="">
      <xdr:nvSpPr>
        <xdr:cNvPr id="205" name="楕円 204"/>
        <xdr:cNvSpPr/>
      </xdr:nvSpPr>
      <xdr:spPr>
        <a:xfrm>
          <a:off x="1079500" y="135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63288</xdr:rowOff>
    </xdr:from>
    <xdr:ext cx="378565" cy="259045"/>
    <xdr:sp macro="" textlink="">
      <xdr:nvSpPr>
        <xdr:cNvPr id="206" name="テキスト ボックス 205"/>
        <xdr:cNvSpPr txBox="1"/>
      </xdr:nvSpPr>
      <xdr:spPr>
        <a:xfrm>
          <a:off x="941017" y="13607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157576</xdr:rowOff>
    </xdr:from>
    <xdr:to>
      <xdr:col>24</xdr:col>
      <xdr:colOff>63500</xdr:colOff>
      <xdr:row>97</xdr:row>
      <xdr:rowOff>163382</xdr:rowOff>
    </xdr:to>
    <xdr:cxnSp macro="">
      <xdr:nvCxnSpPr>
        <xdr:cNvPr id="234" name="直線コネクタ 233"/>
        <xdr:cNvCxnSpPr/>
      </xdr:nvCxnSpPr>
      <xdr:spPr>
        <a:xfrm flipV="1">
          <a:off x="3797300" y="16788226"/>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151062</xdr:rowOff>
    </xdr:from>
    <xdr:to>
      <xdr:col>19</xdr:col>
      <xdr:colOff>177800</xdr:colOff>
      <xdr:row>97</xdr:row>
      <xdr:rowOff>163382</xdr:rowOff>
    </xdr:to>
    <xdr:cxnSp macro="">
      <xdr:nvCxnSpPr>
        <xdr:cNvPr id="237" name="直線コネクタ 236"/>
        <xdr:cNvCxnSpPr/>
      </xdr:nvCxnSpPr>
      <xdr:spPr>
        <a:xfrm>
          <a:off x="2908300" y="16781712"/>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151062</xdr:rowOff>
    </xdr:from>
    <xdr:to>
      <xdr:col>15</xdr:col>
      <xdr:colOff>50800</xdr:colOff>
      <xdr:row>98</xdr:row>
      <xdr:rowOff>5077</xdr:rowOff>
    </xdr:to>
    <xdr:cxnSp macro="">
      <xdr:nvCxnSpPr>
        <xdr:cNvPr id="240" name="直線コネクタ 239"/>
        <xdr:cNvCxnSpPr/>
      </xdr:nvCxnSpPr>
      <xdr:spPr>
        <a:xfrm flipV="1">
          <a:off x="2019300" y="16781712"/>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5077</xdr:rowOff>
    </xdr:from>
    <xdr:to>
      <xdr:col>10</xdr:col>
      <xdr:colOff>114300</xdr:colOff>
      <xdr:row>98</xdr:row>
      <xdr:rowOff>92174</xdr:rowOff>
    </xdr:to>
    <xdr:cxnSp macro="">
      <xdr:nvCxnSpPr>
        <xdr:cNvPr id="243" name="直線コネクタ 242"/>
        <xdr:cNvCxnSpPr/>
      </xdr:nvCxnSpPr>
      <xdr:spPr>
        <a:xfrm flipV="1">
          <a:off x="1130300" y="16807177"/>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106776</xdr:rowOff>
    </xdr:from>
    <xdr:to>
      <xdr:col>24</xdr:col>
      <xdr:colOff>114300</xdr:colOff>
      <xdr:row>98</xdr:row>
      <xdr:rowOff>36926</xdr:rowOff>
    </xdr:to>
    <xdr:sp macro="" textlink="">
      <xdr:nvSpPr>
        <xdr:cNvPr id="253" name="楕円 252"/>
        <xdr:cNvSpPr/>
      </xdr:nvSpPr>
      <xdr:spPr>
        <a:xfrm>
          <a:off x="4584700" y="167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85203</xdr:rowOff>
    </xdr:from>
    <xdr:ext cx="534377" cy="259045"/>
    <xdr:sp macro="" textlink="">
      <xdr:nvSpPr>
        <xdr:cNvPr id="254" name="扶助費該当値テキスト"/>
        <xdr:cNvSpPr txBox="1"/>
      </xdr:nvSpPr>
      <xdr:spPr>
        <a:xfrm>
          <a:off x="4686300" y="1671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112582</xdr:rowOff>
    </xdr:from>
    <xdr:to>
      <xdr:col>20</xdr:col>
      <xdr:colOff>38100</xdr:colOff>
      <xdr:row>98</xdr:row>
      <xdr:rowOff>42732</xdr:rowOff>
    </xdr:to>
    <xdr:sp macro="" textlink="">
      <xdr:nvSpPr>
        <xdr:cNvPr id="255" name="楕円 254"/>
        <xdr:cNvSpPr/>
      </xdr:nvSpPr>
      <xdr:spPr>
        <a:xfrm>
          <a:off x="3746500" y="167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33859</xdr:rowOff>
    </xdr:from>
    <xdr:ext cx="534377" cy="259045"/>
    <xdr:sp macro="" textlink="">
      <xdr:nvSpPr>
        <xdr:cNvPr id="256" name="テキスト ボックス 255"/>
        <xdr:cNvSpPr txBox="1"/>
      </xdr:nvSpPr>
      <xdr:spPr>
        <a:xfrm>
          <a:off x="3530111" y="168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100262</xdr:rowOff>
    </xdr:from>
    <xdr:to>
      <xdr:col>15</xdr:col>
      <xdr:colOff>101600</xdr:colOff>
      <xdr:row>98</xdr:row>
      <xdr:rowOff>30412</xdr:rowOff>
    </xdr:to>
    <xdr:sp macro="" textlink="">
      <xdr:nvSpPr>
        <xdr:cNvPr id="257" name="楕円 256"/>
        <xdr:cNvSpPr/>
      </xdr:nvSpPr>
      <xdr:spPr>
        <a:xfrm>
          <a:off x="2857500" y="16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21539</xdr:rowOff>
    </xdr:from>
    <xdr:ext cx="534377" cy="259045"/>
    <xdr:sp macro="" textlink="">
      <xdr:nvSpPr>
        <xdr:cNvPr id="258" name="テキスト ボックス 257"/>
        <xdr:cNvSpPr txBox="1"/>
      </xdr:nvSpPr>
      <xdr:spPr>
        <a:xfrm>
          <a:off x="2641111" y="168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125727</xdr:rowOff>
    </xdr:from>
    <xdr:to>
      <xdr:col>10</xdr:col>
      <xdr:colOff>165100</xdr:colOff>
      <xdr:row>98</xdr:row>
      <xdr:rowOff>55877</xdr:rowOff>
    </xdr:to>
    <xdr:sp macro="" textlink="">
      <xdr:nvSpPr>
        <xdr:cNvPr id="259" name="楕円 258"/>
        <xdr:cNvSpPr/>
      </xdr:nvSpPr>
      <xdr:spPr>
        <a:xfrm>
          <a:off x="1968500" y="167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47004</xdr:rowOff>
    </xdr:from>
    <xdr:ext cx="534377" cy="259045"/>
    <xdr:sp macro="" textlink="">
      <xdr:nvSpPr>
        <xdr:cNvPr id="260" name="テキスト ボックス 259"/>
        <xdr:cNvSpPr txBox="1"/>
      </xdr:nvSpPr>
      <xdr:spPr>
        <a:xfrm>
          <a:off x="1752111" y="1684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41374</xdr:rowOff>
    </xdr:from>
    <xdr:to>
      <xdr:col>6</xdr:col>
      <xdr:colOff>38100</xdr:colOff>
      <xdr:row>98</xdr:row>
      <xdr:rowOff>142974</xdr:rowOff>
    </xdr:to>
    <xdr:sp macro="" textlink="">
      <xdr:nvSpPr>
        <xdr:cNvPr id="261" name="楕円 260"/>
        <xdr:cNvSpPr/>
      </xdr:nvSpPr>
      <xdr:spPr>
        <a:xfrm>
          <a:off x="1079500" y="168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134101</xdr:rowOff>
    </xdr:from>
    <xdr:ext cx="534377" cy="259045"/>
    <xdr:sp macro="" textlink="">
      <xdr:nvSpPr>
        <xdr:cNvPr id="262" name="テキスト ボックス 261"/>
        <xdr:cNvSpPr txBox="1"/>
      </xdr:nvSpPr>
      <xdr:spPr>
        <a:xfrm>
          <a:off x="863111" y="1693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164084</xdr:rowOff>
    </xdr:from>
    <xdr:to>
      <xdr:col>55</xdr:col>
      <xdr:colOff>0</xdr:colOff>
      <xdr:row>37</xdr:row>
      <xdr:rowOff>23968</xdr:rowOff>
    </xdr:to>
    <xdr:cxnSp macro="">
      <xdr:nvCxnSpPr>
        <xdr:cNvPr id="291" name="直線コネクタ 290"/>
        <xdr:cNvCxnSpPr/>
      </xdr:nvCxnSpPr>
      <xdr:spPr>
        <a:xfrm flipV="1">
          <a:off x="9639300" y="6164834"/>
          <a:ext cx="838200" cy="20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165996</xdr:rowOff>
    </xdr:from>
    <xdr:to>
      <xdr:col>50</xdr:col>
      <xdr:colOff>114300</xdr:colOff>
      <xdr:row>37</xdr:row>
      <xdr:rowOff>23968</xdr:rowOff>
    </xdr:to>
    <xdr:cxnSp macro="">
      <xdr:nvCxnSpPr>
        <xdr:cNvPr id="294" name="直線コネクタ 293"/>
        <xdr:cNvCxnSpPr/>
      </xdr:nvCxnSpPr>
      <xdr:spPr>
        <a:xfrm>
          <a:off x="8750300" y="6338196"/>
          <a:ext cx="8890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165996</xdr:rowOff>
    </xdr:from>
    <xdr:to>
      <xdr:col>45</xdr:col>
      <xdr:colOff>177800</xdr:colOff>
      <xdr:row>37</xdr:row>
      <xdr:rowOff>42416</xdr:rowOff>
    </xdr:to>
    <xdr:cxnSp macro="">
      <xdr:nvCxnSpPr>
        <xdr:cNvPr id="297" name="直線コネクタ 296"/>
        <xdr:cNvCxnSpPr/>
      </xdr:nvCxnSpPr>
      <xdr:spPr>
        <a:xfrm flipV="1">
          <a:off x="7861300" y="6338196"/>
          <a:ext cx="889000" cy="4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12248</xdr:rowOff>
    </xdr:from>
    <xdr:to>
      <xdr:col>41</xdr:col>
      <xdr:colOff>50800</xdr:colOff>
      <xdr:row>37</xdr:row>
      <xdr:rowOff>42416</xdr:rowOff>
    </xdr:to>
    <xdr:cxnSp macro="">
      <xdr:nvCxnSpPr>
        <xdr:cNvPr id="300" name="直線コネクタ 299"/>
        <xdr:cNvCxnSpPr/>
      </xdr:nvCxnSpPr>
      <xdr:spPr>
        <a:xfrm>
          <a:off x="6972300" y="6355898"/>
          <a:ext cx="889000" cy="3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113284</xdr:rowOff>
    </xdr:from>
    <xdr:to>
      <xdr:col>55</xdr:col>
      <xdr:colOff>50800</xdr:colOff>
      <xdr:row>36</xdr:row>
      <xdr:rowOff>43434</xdr:rowOff>
    </xdr:to>
    <xdr:sp macro="" textlink="">
      <xdr:nvSpPr>
        <xdr:cNvPr id="310" name="楕円 309"/>
        <xdr:cNvSpPr/>
      </xdr:nvSpPr>
      <xdr:spPr>
        <a:xfrm>
          <a:off x="10426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136161</xdr:rowOff>
    </xdr:from>
    <xdr:ext cx="534377" cy="259045"/>
    <xdr:sp macro="" textlink="">
      <xdr:nvSpPr>
        <xdr:cNvPr id="311" name="補助費等該当値テキスト"/>
        <xdr:cNvSpPr txBox="1"/>
      </xdr:nvSpPr>
      <xdr:spPr>
        <a:xfrm>
          <a:off x="10528300" y="59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144618</xdr:rowOff>
    </xdr:from>
    <xdr:to>
      <xdr:col>50</xdr:col>
      <xdr:colOff>165100</xdr:colOff>
      <xdr:row>37</xdr:row>
      <xdr:rowOff>74768</xdr:rowOff>
    </xdr:to>
    <xdr:sp macro="" textlink="">
      <xdr:nvSpPr>
        <xdr:cNvPr id="312" name="楕円 311"/>
        <xdr:cNvSpPr/>
      </xdr:nvSpPr>
      <xdr:spPr>
        <a:xfrm>
          <a:off x="9588500" y="63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65895</xdr:rowOff>
    </xdr:from>
    <xdr:ext cx="534377" cy="259045"/>
    <xdr:sp macro="" textlink="">
      <xdr:nvSpPr>
        <xdr:cNvPr id="313" name="テキスト ボックス 312"/>
        <xdr:cNvSpPr txBox="1"/>
      </xdr:nvSpPr>
      <xdr:spPr>
        <a:xfrm>
          <a:off x="9372111" y="64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115196</xdr:rowOff>
    </xdr:from>
    <xdr:to>
      <xdr:col>46</xdr:col>
      <xdr:colOff>38100</xdr:colOff>
      <xdr:row>37</xdr:row>
      <xdr:rowOff>45346</xdr:rowOff>
    </xdr:to>
    <xdr:sp macro="" textlink="">
      <xdr:nvSpPr>
        <xdr:cNvPr id="314" name="楕円 313"/>
        <xdr:cNvSpPr/>
      </xdr:nvSpPr>
      <xdr:spPr>
        <a:xfrm>
          <a:off x="8699500" y="62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36473</xdr:rowOff>
    </xdr:from>
    <xdr:ext cx="534377" cy="259045"/>
    <xdr:sp macro="" textlink="">
      <xdr:nvSpPr>
        <xdr:cNvPr id="315" name="テキスト ボックス 314"/>
        <xdr:cNvSpPr txBox="1"/>
      </xdr:nvSpPr>
      <xdr:spPr>
        <a:xfrm>
          <a:off x="8483111" y="63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163066</xdr:rowOff>
    </xdr:from>
    <xdr:to>
      <xdr:col>41</xdr:col>
      <xdr:colOff>101600</xdr:colOff>
      <xdr:row>37</xdr:row>
      <xdr:rowOff>93216</xdr:rowOff>
    </xdr:to>
    <xdr:sp macro="" textlink="">
      <xdr:nvSpPr>
        <xdr:cNvPr id="316" name="楕円 315"/>
        <xdr:cNvSpPr/>
      </xdr:nvSpPr>
      <xdr:spPr>
        <a:xfrm>
          <a:off x="7810500" y="63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84343</xdr:rowOff>
    </xdr:from>
    <xdr:ext cx="534377" cy="259045"/>
    <xdr:sp macro="" textlink="">
      <xdr:nvSpPr>
        <xdr:cNvPr id="317" name="テキスト ボックス 316"/>
        <xdr:cNvSpPr txBox="1"/>
      </xdr:nvSpPr>
      <xdr:spPr>
        <a:xfrm>
          <a:off x="7594111" y="64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132898</xdr:rowOff>
    </xdr:from>
    <xdr:to>
      <xdr:col>36</xdr:col>
      <xdr:colOff>165100</xdr:colOff>
      <xdr:row>37</xdr:row>
      <xdr:rowOff>63048</xdr:rowOff>
    </xdr:to>
    <xdr:sp macro="" textlink="">
      <xdr:nvSpPr>
        <xdr:cNvPr id="318" name="楕円 317"/>
        <xdr:cNvSpPr/>
      </xdr:nvSpPr>
      <xdr:spPr>
        <a:xfrm>
          <a:off x="6921500" y="63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54175</xdr:rowOff>
    </xdr:from>
    <xdr:ext cx="534377" cy="259045"/>
    <xdr:sp macro="" textlink="">
      <xdr:nvSpPr>
        <xdr:cNvPr id="319" name="テキスト ボックス 318"/>
        <xdr:cNvSpPr txBox="1"/>
      </xdr:nvSpPr>
      <xdr:spPr>
        <a:xfrm>
          <a:off x="6705111" y="63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129914</xdr:rowOff>
    </xdr:from>
    <xdr:to>
      <xdr:col>55</xdr:col>
      <xdr:colOff>0</xdr:colOff>
      <xdr:row>58</xdr:row>
      <xdr:rowOff>56149</xdr:rowOff>
    </xdr:to>
    <xdr:cxnSp macro="">
      <xdr:nvCxnSpPr>
        <xdr:cNvPr id="346" name="直線コネクタ 345"/>
        <xdr:cNvCxnSpPr/>
      </xdr:nvCxnSpPr>
      <xdr:spPr>
        <a:xfrm>
          <a:off x="9639300" y="9559664"/>
          <a:ext cx="838200" cy="44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129914</xdr:rowOff>
    </xdr:from>
    <xdr:to>
      <xdr:col>50</xdr:col>
      <xdr:colOff>114300</xdr:colOff>
      <xdr:row>57</xdr:row>
      <xdr:rowOff>58652</xdr:rowOff>
    </xdr:to>
    <xdr:cxnSp macro="">
      <xdr:nvCxnSpPr>
        <xdr:cNvPr id="349" name="直線コネクタ 348"/>
        <xdr:cNvCxnSpPr/>
      </xdr:nvCxnSpPr>
      <xdr:spPr>
        <a:xfrm flipV="1">
          <a:off x="8750300" y="9559664"/>
          <a:ext cx="889000" cy="2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164117</xdr:rowOff>
    </xdr:from>
    <xdr:to>
      <xdr:col>45</xdr:col>
      <xdr:colOff>177800</xdr:colOff>
      <xdr:row>57</xdr:row>
      <xdr:rowOff>58652</xdr:rowOff>
    </xdr:to>
    <xdr:cxnSp macro="">
      <xdr:nvCxnSpPr>
        <xdr:cNvPr id="352" name="直線コネクタ 351"/>
        <xdr:cNvCxnSpPr/>
      </xdr:nvCxnSpPr>
      <xdr:spPr>
        <a:xfrm>
          <a:off x="7861300" y="9765317"/>
          <a:ext cx="889000" cy="6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164117</xdr:rowOff>
    </xdr:from>
    <xdr:to>
      <xdr:col>41</xdr:col>
      <xdr:colOff>50800</xdr:colOff>
      <xdr:row>57</xdr:row>
      <xdr:rowOff>139497</xdr:rowOff>
    </xdr:to>
    <xdr:cxnSp macro="">
      <xdr:nvCxnSpPr>
        <xdr:cNvPr id="355" name="直線コネクタ 354"/>
        <xdr:cNvCxnSpPr/>
      </xdr:nvCxnSpPr>
      <xdr:spPr>
        <a:xfrm flipV="1">
          <a:off x="6972300" y="9765317"/>
          <a:ext cx="889000" cy="1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5349</xdr:rowOff>
    </xdr:from>
    <xdr:to>
      <xdr:col>55</xdr:col>
      <xdr:colOff>50800</xdr:colOff>
      <xdr:row>58</xdr:row>
      <xdr:rowOff>106949</xdr:rowOff>
    </xdr:to>
    <xdr:sp macro="" textlink="">
      <xdr:nvSpPr>
        <xdr:cNvPr id="365" name="楕円 364"/>
        <xdr:cNvSpPr/>
      </xdr:nvSpPr>
      <xdr:spPr>
        <a:xfrm>
          <a:off x="10426700" y="994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91726</xdr:rowOff>
    </xdr:from>
    <xdr:ext cx="534377" cy="259045"/>
    <xdr:sp macro="" textlink="">
      <xdr:nvSpPr>
        <xdr:cNvPr id="366" name="普通建設事業費該当値テキスト"/>
        <xdr:cNvSpPr txBox="1"/>
      </xdr:nvSpPr>
      <xdr:spPr>
        <a:xfrm>
          <a:off x="10528300" y="986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79114</xdr:rowOff>
    </xdr:from>
    <xdr:to>
      <xdr:col>50</xdr:col>
      <xdr:colOff>165100</xdr:colOff>
      <xdr:row>56</xdr:row>
      <xdr:rowOff>9264</xdr:rowOff>
    </xdr:to>
    <xdr:sp macro="" textlink="">
      <xdr:nvSpPr>
        <xdr:cNvPr id="367" name="楕円 366"/>
        <xdr:cNvSpPr/>
      </xdr:nvSpPr>
      <xdr:spPr>
        <a:xfrm>
          <a:off x="9588500" y="95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25791</xdr:rowOff>
    </xdr:from>
    <xdr:ext cx="599010" cy="259045"/>
    <xdr:sp macro="" textlink="">
      <xdr:nvSpPr>
        <xdr:cNvPr id="368" name="テキスト ボックス 367"/>
        <xdr:cNvSpPr txBox="1"/>
      </xdr:nvSpPr>
      <xdr:spPr>
        <a:xfrm>
          <a:off x="9339795" y="928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7852</xdr:rowOff>
    </xdr:from>
    <xdr:to>
      <xdr:col>46</xdr:col>
      <xdr:colOff>38100</xdr:colOff>
      <xdr:row>57</xdr:row>
      <xdr:rowOff>109452</xdr:rowOff>
    </xdr:to>
    <xdr:sp macro="" textlink="">
      <xdr:nvSpPr>
        <xdr:cNvPr id="369" name="楕円 368"/>
        <xdr:cNvSpPr/>
      </xdr:nvSpPr>
      <xdr:spPr>
        <a:xfrm>
          <a:off x="8699500" y="97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125979</xdr:rowOff>
    </xdr:from>
    <xdr:ext cx="599010" cy="259045"/>
    <xdr:sp macro="" textlink="">
      <xdr:nvSpPr>
        <xdr:cNvPr id="370" name="テキスト ボックス 369"/>
        <xdr:cNvSpPr txBox="1"/>
      </xdr:nvSpPr>
      <xdr:spPr>
        <a:xfrm>
          <a:off x="8450795" y="955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113317</xdr:rowOff>
    </xdr:from>
    <xdr:to>
      <xdr:col>41</xdr:col>
      <xdr:colOff>101600</xdr:colOff>
      <xdr:row>57</xdr:row>
      <xdr:rowOff>43467</xdr:rowOff>
    </xdr:to>
    <xdr:sp macro="" textlink="">
      <xdr:nvSpPr>
        <xdr:cNvPr id="371" name="楕円 370"/>
        <xdr:cNvSpPr/>
      </xdr:nvSpPr>
      <xdr:spPr>
        <a:xfrm>
          <a:off x="7810500" y="97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59994</xdr:rowOff>
    </xdr:from>
    <xdr:ext cx="599010" cy="259045"/>
    <xdr:sp macro="" textlink="">
      <xdr:nvSpPr>
        <xdr:cNvPr id="372" name="テキスト ボックス 371"/>
        <xdr:cNvSpPr txBox="1"/>
      </xdr:nvSpPr>
      <xdr:spPr>
        <a:xfrm>
          <a:off x="7561795" y="948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88697</xdr:rowOff>
    </xdr:from>
    <xdr:to>
      <xdr:col>36</xdr:col>
      <xdr:colOff>165100</xdr:colOff>
      <xdr:row>58</xdr:row>
      <xdr:rowOff>18847</xdr:rowOff>
    </xdr:to>
    <xdr:sp macro="" textlink="">
      <xdr:nvSpPr>
        <xdr:cNvPr id="373" name="楕円 372"/>
        <xdr:cNvSpPr/>
      </xdr:nvSpPr>
      <xdr:spPr>
        <a:xfrm>
          <a:off x="6921500" y="98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9974</xdr:rowOff>
    </xdr:from>
    <xdr:ext cx="534377" cy="259045"/>
    <xdr:sp macro="" textlink="">
      <xdr:nvSpPr>
        <xdr:cNvPr id="374" name="テキスト ボックス 373"/>
        <xdr:cNvSpPr txBox="1"/>
      </xdr:nvSpPr>
      <xdr:spPr>
        <a:xfrm>
          <a:off x="6705111" y="99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146462</xdr:rowOff>
    </xdr:from>
    <xdr:to>
      <xdr:col>55</xdr:col>
      <xdr:colOff>0</xdr:colOff>
      <xdr:row>79</xdr:row>
      <xdr:rowOff>23374</xdr:rowOff>
    </xdr:to>
    <xdr:cxnSp macro="">
      <xdr:nvCxnSpPr>
        <xdr:cNvPr id="403" name="直線コネクタ 402"/>
        <xdr:cNvCxnSpPr/>
      </xdr:nvCxnSpPr>
      <xdr:spPr>
        <a:xfrm>
          <a:off x="9639300" y="13519562"/>
          <a:ext cx="8382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88102</xdr:rowOff>
    </xdr:from>
    <xdr:to>
      <xdr:col>50</xdr:col>
      <xdr:colOff>114300</xdr:colOff>
      <xdr:row>78</xdr:row>
      <xdr:rowOff>146462</xdr:rowOff>
    </xdr:to>
    <xdr:cxnSp macro="">
      <xdr:nvCxnSpPr>
        <xdr:cNvPr id="406" name="直線コネクタ 405"/>
        <xdr:cNvCxnSpPr/>
      </xdr:nvCxnSpPr>
      <xdr:spPr>
        <a:xfrm>
          <a:off x="8750300" y="13461202"/>
          <a:ext cx="889000" cy="5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91004</xdr:rowOff>
    </xdr:from>
    <xdr:to>
      <xdr:col>45</xdr:col>
      <xdr:colOff>177800</xdr:colOff>
      <xdr:row>78</xdr:row>
      <xdr:rowOff>88102</xdr:rowOff>
    </xdr:to>
    <xdr:cxnSp macro="">
      <xdr:nvCxnSpPr>
        <xdr:cNvPr id="409" name="直線コネクタ 408"/>
        <xdr:cNvCxnSpPr/>
      </xdr:nvCxnSpPr>
      <xdr:spPr>
        <a:xfrm>
          <a:off x="7861300" y="13292654"/>
          <a:ext cx="889000" cy="1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91004</xdr:rowOff>
    </xdr:from>
    <xdr:to>
      <xdr:col>41</xdr:col>
      <xdr:colOff>50800</xdr:colOff>
      <xdr:row>78</xdr:row>
      <xdr:rowOff>29190</xdr:rowOff>
    </xdr:to>
    <xdr:cxnSp macro="">
      <xdr:nvCxnSpPr>
        <xdr:cNvPr id="412" name="直線コネクタ 411"/>
        <xdr:cNvCxnSpPr/>
      </xdr:nvCxnSpPr>
      <xdr:spPr>
        <a:xfrm flipV="1">
          <a:off x="6972300" y="13292654"/>
          <a:ext cx="889000" cy="10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144024</xdr:rowOff>
    </xdr:from>
    <xdr:to>
      <xdr:col>55</xdr:col>
      <xdr:colOff>50800</xdr:colOff>
      <xdr:row>79</xdr:row>
      <xdr:rowOff>74174</xdr:rowOff>
    </xdr:to>
    <xdr:sp macro="" textlink="">
      <xdr:nvSpPr>
        <xdr:cNvPr id="422" name="楕円 421"/>
        <xdr:cNvSpPr/>
      </xdr:nvSpPr>
      <xdr:spPr>
        <a:xfrm>
          <a:off x="10426700" y="135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469744" cy="259045"/>
    <xdr:sp macro="" textlink="">
      <xdr:nvSpPr>
        <xdr:cNvPr id="423" name="普通建設事業費 （ うち新規整備　）該当値テキスト"/>
        <xdr:cNvSpPr txBox="1"/>
      </xdr:nvSpPr>
      <xdr:spPr>
        <a:xfrm>
          <a:off x="10528300" y="134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95662</xdr:rowOff>
    </xdr:from>
    <xdr:to>
      <xdr:col>50</xdr:col>
      <xdr:colOff>165100</xdr:colOff>
      <xdr:row>79</xdr:row>
      <xdr:rowOff>25812</xdr:rowOff>
    </xdr:to>
    <xdr:sp macro="" textlink="">
      <xdr:nvSpPr>
        <xdr:cNvPr id="424" name="楕円 423"/>
        <xdr:cNvSpPr/>
      </xdr:nvSpPr>
      <xdr:spPr>
        <a:xfrm>
          <a:off x="9588500" y="134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16939</xdr:rowOff>
    </xdr:from>
    <xdr:ext cx="534377" cy="259045"/>
    <xdr:sp macro="" textlink="">
      <xdr:nvSpPr>
        <xdr:cNvPr id="425" name="テキスト ボックス 424"/>
        <xdr:cNvSpPr txBox="1"/>
      </xdr:nvSpPr>
      <xdr:spPr>
        <a:xfrm>
          <a:off x="9372111" y="135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37302</xdr:rowOff>
    </xdr:from>
    <xdr:to>
      <xdr:col>46</xdr:col>
      <xdr:colOff>38100</xdr:colOff>
      <xdr:row>78</xdr:row>
      <xdr:rowOff>138902</xdr:rowOff>
    </xdr:to>
    <xdr:sp macro="" textlink="">
      <xdr:nvSpPr>
        <xdr:cNvPr id="426" name="楕円 425"/>
        <xdr:cNvSpPr/>
      </xdr:nvSpPr>
      <xdr:spPr>
        <a:xfrm>
          <a:off x="8699500" y="13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155429</xdr:rowOff>
    </xdr:from>
    <xdr:ext cx="534377" cy="259045"/>
    <xdr:sp macro="" textlink="">
      <xdr:nvSpPr>
        <xdr:cNvPr id="427" name="テキスト ボックス 426"/>
        <xdr:cNvSpPr txBox="1"/>
      </xdr:nvSpPr>
      <xdr:spPr>
        <a:xfrm>
          <a:off x="8483111" y="1318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40204</xdr:rowOff>
    </xdr:from>
    <xdr:to>
      <xdr:col>41</xdr:col>
      <xdr:colOff>101600</xdr:colOff>
      <xdr:row>77</xdr:row>
      <xdr:rowOff>141804</xdr:rowOff>
    </xdr:to>
    <xdr:sp macro="" textlink="">
      <xdr:nvSpPr>
        <xdr:cNvPr id="428" name="楕円 427"/>
        <xdr:cNvSpPr/>
      </xdr:nvSpPr>
      <xdr:spPr>
        <a:xfrm>
          <a:off x="7810500" y="132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158331</xdr:rowOff>
    </xdr:from>
    <xdr:ext cx="534377" cy="259045"/>
    <xdr:sp macro="" textlink="">
      <xdr:nvSpPr>
        <xdr:cNvPr id="429" name="テキスト ボックス 428"/>
        <xdr:cNvSpPr txBox="1"/>
      </xdr:nvSpPr>
      <xdr:spPr>
        <a:xfrm>
          <a:off x="7594111" y="130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149840</xdr:rowOff>
    </xdr:from>
    <xdr:to>
      <xdr:col>36</xdr:col>
      <xdr:colOff>165100</xdr:colOff>
      <xdr:row>78</xdr:row>
      <xdr:rowOff>79990</xdr:rowOff>
    </xdr:to>
    <xdr:sp macro="" textlink="">
      <xdr:nvSpPr>
        <xdr:cNvPr id="430" name="楕円 429"/>
        <xdr:cNvSpPr/>
      </xdr:nvSpPr>
      <xdr:spPr>
        <a:xfrm>
          <a:off x="6921500" y="133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96517</xdr:rowOff>
    </xdr:from>
    <xdr:ext cx="534377" cy="259045"/>
    <xdr:sp macro="" textlink="">
      <xdr:nvSpPr>
        <xdr:cNvPr id="431" name="テキスト ボックス 430"/>
        <xdr:cNvSpPr txBox="1"/>
      </xdr:nvSpPr>
      <xdr:spPr>
        <a:xfrm>
          <a:off x="6705111" y="131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60176</xdr:rowOff>
    </xdr:from>
    <xdr:to>
      <xdr:col>54</xdr:col>
      <xdr:colOff>189865</xdr:colOff>
      <xdr:row>98</xdr:row>
      <xdr:rowOff>12889</xdr:rowOff>
    </xdr:to>
    <xdr:cxnSp macro="">
      <xdr:nvCxnSpPr>
        <xdr:cNvPr id="451" name="直線コネクタ 450"/>
        <xdr:cNvCxnSpPr/>
      </xdr:nvCxnSpPr>
      <xdr:spPr>
        <a:xfrm flipV="1">
          <a:off x="10475595" y="16005026"/>
          <a:ext cx="1270" cy="80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16716</xdr:rowOff>
    </xdr:from>
    <xdr:ext cx="469744" cy="259045"/>
    <xdr:sp macro="" textlink="">
      <xdr:nvSpPr>
        <xdr:cNvPr id="452" name="普通建設事業費 （ うち更新整備　）最小値テキスト"/>
        <xdr:cNvSpPr txBox="1"/>
      </xdr:nvSpPr>
      <xdr:spPr>
        <a:xfrm>
          <a:off x="10528300" y="168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12889</xdr:rowOff>
    </xdr:from>
    <xdr:to>
      <xdr:col>55</xdr:col>
      <xdr:colOff>88900</xdr:colOff>
      <xdr:row>98</xdr:row>
      <xdr:rowOff>12889</xdr:rowOff>
    </xdr:to>
    <xdr:cxnSp macro="">
      <xdr:nvCxnSpPr>
        <xdr:cNvPr id="453" name="直線コネクタ 452"/>
        <xdr:cNvCxnSpPr/>
      </xdr:nvCxnSpPr>
      <xdr:spPr>
        <a:xfrm>
          <a:off x="10388600" y="1681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6853</xdr:rowOff>
    </xdr:from>
    <xdr:ext cx="599010" cy="259045"/>
    <xdr:sp macro="" textlink="">
      <xdr:nvSpPr>
        <xdr:cNvPr id="454" name="普通建設事業費 （ うち更新整備　）最大値テキスト"/>
        <xdr:cNvSpPr txBox="1"/>
      </xdr:nvSpPr>
      <xdr:spPr>
        <a:xfrm>
          <a:off x="10528300" y="1578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60176</xdr:rowOff>
    </xdr:from>
    <xdr:to>
      <xdr:col>55</xdr:col>
      <xdr:colOff>88900</xdr:colOff>
      <xdr:row>93</xdr:row>
      <xdr:rowOff>60176</xdr:rowOff>
    </xdr:to>
    <xdr:cxnSp macro="">
      <xdr:nvCxnSpPr>
        <xdr:cNvPr id="455" name="直線コネクタ 454"/>
        <xdr:cNvCxnSpPr/>
      </xdr:nvCxnSpPr>
      <xdr:spPr>
        <a:xfrm>
          <a:off x="10388600" y="1600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47134</xdr:rowOff>
    </xdr:from>
    <xdr:to>
      <xdr:col>55</xdr:col>
      <xdr:colOff>0</xdr:colOff>
      <xdr:row>97</xdr:row>
      <xdr:rowOff>57049</xdr:rowOff>
    </xdr:to>
    <xdr:cxnSp macro="">
      <xdr:nvCxnSpPr>
        <xdr:cNvPr id="456" name="直線コネクタ 455"/>
        <xdr:cNvCxnSpPr/>
      </xdr:nvCxnSpPr>
      <xdr:spPr>
        <a:xfrm>
          <a:off x="9639300" y="15649084"/>
          <a:ext cx="838200" cy="10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93981</xdr:rowOff>
    </xdr:from>
    <xdr:ext cx="534377" cy="259045"/>
    <xdr:sp macro="" textlink="">
      <xdr:nvSpPr>
        <xdr:cNvPr id="457" name="普通建設事業費 （ うち更新整備　）平均値テキスト"/>
        <xdr:cNvSpPr txBox="1"/>
      </xdr:nvSpPr>
      <xdr:spPr>
        <a:xfrm>
          <a:off x="10528300" y="1638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71104</xdr:rowOff>
    </xdr:from>
    <xdr:to>
      <xdr:col>55</xdr:col>
      <xdr:colOff>50800</xdr:colOff>
      <xdr:row>97</xdr:row>
      <xdr:rowOff>1254</xdr:rowOff>
    </xdr:to>
    <xdr:sp macro="" textlink="">
      <xdr:nvSpPr>
        <xdr:cNvPr id="458" name="フローチャート: 判断 457"/>
        <xdr:cNvSpPr/>
      </xdr:nvSpPr>
      <xdr:spPr>
        <a:xfrm>
          <a:off x="10426700" y="1653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47134</xdr:rowOff>
    </xdr:from>
    <xdr:to>
      <xdr:col>50</xdr:col>
      <xdr:colOff>114300</xdr:colOff>
      <xdr:row>96</xdr:row>
      <xdr:rowOff>25000</xdr:rowOff>
    </xdr:to>
    <xdr:cxnSp macro="">
      <xdr:nvCxnSpPr>
        <xdr:cNvPr id="459" name="直線コネクタ 458"/>
        <xdr:cNvCxnSpPr/>
      </xdr:nvCxnSpPr>
      <xdr:spPr>
        <a:xfrm flipV="1">
          <a:off x="8750300" y="15649084"/>
          <a:ext cx="889000" cy="8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99999</xdr:rowOff>
    </xdr:from>
    <xdr:to>
      <xdr:col>50</xdr:col>
      <xdr:colOff>165100</xdr:colOff>
      <xdr:row>97</xdr:row>
      <xdr:rowOff>30149</xdr:rowOff>
    </xdr:to>
    <xdr:sp macro="" textlink="">
      <xdr:nvSpPr>
        <xdr:cNvPr id="460" name="フローチャート: 判断 459"/>
        <xdr:cNvSpPr/>
      </xdr:nvSpPr>
      <xdr:spPr>
        <a:xfrm>
          <a:off x="9588500" y="1655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21276</xdr:rowOff>
    </xdr:from>
    <xdr:ext cx="534377" cy="259045"/>
    <xdr:sp macro="" textlink="">
      <xdr:nvSpPr>
        <xdr:cNvPr id="461" name="テキスト ボックス 460"/>
        <xdr:cNvSpPr txBox="1"/>
      </xdr:nvSpPr>
      <xdr:spPr>
        <a:xfrm>
          <a:off x="9372111" y="1665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25000</xdr:rowOff>
    </xdr:from>
    <xdr:to>
      <xdr:col>45</xdr:col>
      <xdr:colOff>177800</xdr:colOff>
      <xdr:row>96</xdr:row>
      <xdr:rowOff>137368</xdr:rowOff>
    </xdr:to>
    <xdr:cxnSp macro="">
      <xdr:nvCxnSpPr>
        <xdr:cNvPr id="462" name="直線コネクタ 461"/>
        <xdr:cNvCxnSpPr/>
      </xdr:nvCxnSpPr>
      <xdr:spPr>
        <a:xfrm flipV="1">
          <a:off x="7861300" y="16484200"/>
          <a:ext cx="889000" cy="1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128797</xdr:rowOff>
    </xdr:from>
    <xdr:to>
      <xdr:col>46</xdr:col>
      <xdr:colOff>38100</xdr:colOff>
      <xdr:row>97</xdr:row>
      <xdr:rowOff>58947</xdr:rowOff>
    </xdr:to>
    <xdr:sp macro="" textlink="">
      <xdr:nvSpPr>
        <xdr:cNvPr id="463" name="フローチャート: 判断 462"/>
        <xdr:cNvSpPr/>
      </xdr:nvSpPr>
      <xdr:spPr>
        <a:xfrm>
          <a:off x="8699500" y="1658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50074</xdr:rowOff>
    </xdr:from>
    <xdr:ext cx="534377" cy="259045"/>
    <xdr:sp macro="" textlink="">
      <xdr:nvSpPr>
        <xdr:cNvPr id="464" name="テキスト ボックス 463"/>
        <xdr:cNvSpPr txBox="1"/>
      </xdr:nvSpPr>
      <xdr:spPr>
        <a:xfrm>
          <a:off x="8483111" y="166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137368</xdr:rowOff>
    </xdr:from>
    <xdr:to>
      <xdr:col>41</xdr:col>
      <xdr:colOff>50800</xdr:colOff>
      <xdr:row>97</xdr:row>
      <xdr:rowOff>88796</xdr:rowOff>
    </xdr:to>
    <xdr:cxnSp macro="">
      <xdr:nvCxnSpPr>
        <xdr:cNvPr id="465" name="直線コネクタ 464"/>
        <xdr:cNvCxnSpPr/>
      </xdr:nvCxnSpPr>
      <xdr:spPr>
        <a:xfrm flipV="1">
          <a:off x="6972300" y="16596568"/>
          <a:ext cx="889000" cy="1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128763</xdr:rowOff>
    </xdr:from>
    <xdr:to>
      <xdr:col>41</xdr:col>
      <xdr:colOff>101600</xdr:colOff>
      <xdr:row>97</xdr:row>
      <xdr:rowOff>58913</xdr:rowOff>
    </xdr:to>
    <xdr:sp macro="" textlink="">
      <xdr:nvSpPr>
        <xdr:cNvPr id="466" name="フローチャート: 判断 465"/>
        <xdr:cNvSpPr/>
      </xdr:nvSpPr>
      <xdr:spPr>
        <a:xfrm>
          <a:off x="7810500" y="1658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50040</xdr:rowOff>
    </xdr:from>
    <xdr:ext cx="534377" cy="259045"/>
    <xdr:sp macro="" textlink="">
      <xdr:nvSpPr>
        <xdr:cNvPr id="467" name="テキスト ボックス 466"/>
        <xdr:cNvSpPr txBox="1"/>
      </xdr:nvSpPr>
      <xdr:spPr>
        <a:xfrm>
          <a:off x="7594111" y="166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155366</xdr:rowOff>
    </xdr:from>
    <xdr:to>
      <xdr:col>36</xdr:col>
      <xdr:colOff>165100</xdr:colOff>
      <xdr:row>97</xdr:row>
      <xdr:rowOff>85516</xdr:rowOff>
    </xdr:to>
    <xdr:sp macro="" textlink="">
      <xdr:nvSpPr>
        <xdr:cNvPr id="468" name="フローチャート: 判断 467"/>
        <xdr:cNvSpPr/>
      </xdr:nvSpPr>
      <xdr:spPr>
        <a:xfrm>
          <a:off x="6921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102043</xdr:rowOff>
    </xdr:from>
    <xdr:ext cx="534377" cy="259045"/>
    <xdr:sp macro="" textlink="">
      <xdr:nvSpPr>
        <xdr:cNvPr id="469" name="テキスト ボックス 468"/>
        <xdr:cNvSpPr txBox="1"/>
      </xdr:nvSpPr>
      <xdr:spPr>
        <a:xfrm>
          <a:off x="6705111" y="1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6249</xdr:rowOff>
    </xdr:from>
    <xdr:to>
      <xdr:col>55</xdr:col>
      <xdr:colOff>50800</xdr:colOff>
      <xdr:row>97</xdr:row>
      <xdr:rowOff>107849</xdr:rowOff>
    </xdr:to>
    <xdr:sp macro="" textlink="">
      <xdr:nvSpPr>
        <xdr:cNvPr id="475" name="楕円 474"/>
        <xdr:cNvSpPr/>
      </xdr:nvSpPr>
      <xdr:spPr>
        <a:xfrm>
          <a:off x="10426700" y="166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156126</xdr:rowOff>
    </xdr:from>
    <xdr:ext cx="534377" cy="259045"/>
    <xdr:sp macro="" textlink="">
      <xdr:nvSpPr>
        <xdr:cNvPr id="476" name="普通建設事業費 （ うち更新整備　）該当値テキスト"/>
        <xdr:cNvSpPr txBox="1"/>
      </xdr:nvSpPr>
      <xdr:spPr>
        <a:xfrm>
          <a:off x="10528300" y="166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167784</xdr:rowOff>
    </xdr:from>
    <xdr:to>
      <xdr:col>50</xdr:col>
      <xdr:colOff>165100</xdr:colOff>
      <xdr:row>91</xdr:row>
      <xdr:rowOff>97934</xdr:rowOff>
    </xdr:to>
    <xdr:sp macro="" textlink="">
      <xdr:nvSpPr>
        <xdr:cNvPr id="477" name="楕円 476"/>
        <xdr:cNvSpPr/>
      </xdr:nvSpPr>
      <xdr:spPr>
        <a:xfrm>
          <a:off x="9588500" y="155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114461</xdr:rowOff>
    </xdr:from>
    <xdr:ext cx="599010" cy="259045"/>
    <xdr:sp macro="" textlink="">
      <xdr:nvSpPr>
        <xdr:cNvPr id="478" name="テキスト ボックス 477"/>
        <xdr:cNvSpPr txBox="1"/>
      </xdr:nvSpPr>
      <xdr:spPr>
        <a:xfrm>
          <a:off x="9339795" y="1537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145650</xdr:rowOff>
    </xdr:from>
    <xdr:to>
      <xdr:col>46</xdr:col>
      <xdr:colOff>38100</xdr:colOff>
      <xdr:row>96</xdr:row>
      <xdr:rowOff>75800</xdr:rowOff>
    </xdr:to>
    <xdr:sp macro="" textlink="">
      <xdr:nvSpPr>
        <xdr:cNvPr id="479" name="楕円 478"/>
        <xdr:cNvSpPr/>
      </xdr:nvSpPr>
      <xdr:spPr>
        <a:xfrm>
          <a:off x="8699500" y="164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92327</xdr:rowOff>
    </xdr:from>
    <xdr:ext cx="534377" cy="259045"/>
    <xdr:sp macro="" textlink="">
      <xdr:nvSpPr>
        <xdr:cNvPr id="480" name="テキスト ボックス 479"/>
        <xdr:cNvSpPr txBox="1"/>
      </xdr:nvSpPr>
      <xdr:spPr>
        <a:xfrm>
          <a:off x="8483111" y="162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86568</xdr:rowOff>
    </xdr:from>
    <xdr:to>
      <xdr:col>41</xdr:col>
      <xdr:colOff>101600</xdr:colOff>
      <xdr:row>97</xdr:row>
      <xdr:rowOff>16718</xdr:rowOff>
    </xdr:to>
    <xdr:sp macro="" textlink="">
      <xdr:nvSpPr>
        <xdr:cNvPr id="481" name="楕円 480"/>
        <xdr:cNvSpPr/>
      </xdr:nvSpPr>
      <xdr:spPr>
        <a:xfrm>
          <a:off x="7810500" y="165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33245</xdr:rowOff>
    </xdr:from>
    <xdr:ext cx="534377" cy="259045"/>
    <xdr:sp macro="" textlink="">
      <xdr:nvSpPr>
        <xdr:cNvPr id="482" name="テキスト ボックス 481"/>
        <xdr:cNvSpPr txBox="1"/>
      </xdr:nvSpPr>
      <xdr:spPr>
        <a:xfrm>
          <a:off x="7594111" y="163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37996</xdr:rowOff>
    </xdr:from>
    <xdr:to>
      <xdr:col>36</xdr:col>
      <xdr:colOff>165100</xdr:colOff>
      <xdr:row>97</xdr:row>
      <xdr:rowOff>139596</xdr:rowOff>
    </xdr:to>
    <xdr:sp macro="" textlink="">
      <xdr:nvSpPr>
        <xdr:cNvPr id="483" name="楕円 482"/>
        <xdr:cNvSpPr/>
      </xdr:nvSpPr>
      <xdr:spPr>
        <a:xfrm>
          <a:off x="6921500" y="166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130723</xdr:rowOff>
    </xdr:from>
    <xdr:ext cx="534377" cy="259045"/>
    <xdr:sp macro="" textlink="">
      <xdr:nvSpPr>
        <xdr:cNvPr id="484" name="テキスト ボックス 483"/>
        <xdr:cNvSpPr txBox="1"/>
      </xdr:nvSpPr>
      <xdr:spPr>
        <a:xfrm>
          <a:off x="6705111" y="167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08" name="直線コネクタ 507"/>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1"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2" name="直線コネクタ 511"/>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19482</xdr:rowOff>
    </xdr:from>
    <xdr:to>
      <xdr:col>85</xdr:col>
      <xdr:colOff>127000</xdr:colOff>
      <xdr:row>39</xdr:row>
      <xdr:rowOff>22428</xdr:rowOff>
    </xdr:to>
    <xdr:cxnSp macro="">
      <xdr:nvCxnSpPr>
        <xdr:cNvPr id="513" name="直線コネクタ 512"/>
        <xdr:cNvCxnSpPr/>
      </xdr:nvCxnSpPr>
      <xdr:spPr>
        <a:xfrm flipV="1">
          <a:off x="15481300" y="6706032"/>
          <a:ext cx="8382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14"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15" name="フローチャート: 判断 514"/>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22428</xdr:rowOff>
    </xdr:from>
    <xdr:to>
      <xdr:col>81</xdr:col>
      <xdr:colOff>50800</xdr:colOff>
      <xdr:row>39</xdr:row>
      <xdr:rowOff>33350</xdr:rowOff>
    </xdr:to>
    <xdr:cxnSp macro="">
      <xdr:nvCxnSpPr>
        <xdr:cNvPr id="516" name="直線コネクタ 515"/>
        <xdr:cNvCxnSpPr/>
      </xdr:nvCxnSpPr>
      <xdr:spPr>
        <a:xfrm flipV="1">
          <a:off x="14592300" y="670897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17" name="フローチャート: 判断 516"/>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18" name="テキスト ボックス 517"/>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33350</xdr:rowOff>
    </xdr:from>
    <xdr:to>
      <xdr:col>76</xdr:col>
      <xdr:colOff>114300</xdr:colOff>
      <xdr:row>39</xdr:row>
      <xdr:rowOff>39129</xdr:rowOff>
    </xdr:to>
    <xdr:cxnSp macro="">
      <xdr:nvCxnSpPr>
        <xdr:cNvPr id="519" name="直線コネクタ 518"/>
        <xdr:cNvCxnSpPr/>
      </xdr:nvCxnSpPr>
      <xdr:spPr>
        <a:xfrm flipV="1">
          <a:off x="13703300" y="6719900"/>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0" name="フローチャート: 判断 519"/>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1" name="テキスト ボックス 520"/>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39129</xdr:rowOff>
    </xdr:from>
    <xdr:to>
      <xdr:col>71</xdr:col>
      <xdr:colOff>177800</xdr:colOff>
      <xdr:row>39</xdr:row>
      <xdr:rowOff>43853</xdr:rowOff>
    </xdr:to>
    <xdr:cxnSp macro="">
      <xdr:nvCxnSpPr>
        <xdr:cNvPr id="522" name="直線コネクタ 521"/>
        <xdr:cNvCxnSpPr/>
      </xdr:nvCxnSpPr>
      <xdr:spPr>
        <a:xfrm flipV="1">
          <a:off x="12814300" y="672567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3" name="フローチャート: 判断 522"/>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24" name="テキスト ボックス 523"/>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25" name="フローチャート: 判断 524"/>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26" name="テキスト ボックス 525"/>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140132</xdr:rowOff>
    </xdr:from>
    <xdr:to>
      <xdr:col>85</xdr:col>
      <xdr:colOff>177800</xdr:colOff>
      <xdr:row>39</xdr:row>
      <xdr:rowOff>70282</xdr:rowOff>
    </xdr:to>
    <xdr:sp macro="" textlink="">
      <xdr:nvSpPr>
        <xdr:cNvPr id="532" name="楕円 531"/>
        <xdr:cNvSpPr/>
      </xdr:nvSpPr>
      <xdr:spPr>
        <a:xfrm>
          <a:off x="16268700" y="66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3"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143078</xdr:rowOff>
    </xdr:from>
    <xdr:to>
      <xdr:col>81</xdr:col>
      <xdr:colOff>101600</xdr:colOff>
      <xdr:row>39</xdr:row>
      <xdr:rowOff>73228</xdr:rowOff>
    </xdr:to>
    <xdr:sp macro="" textlink="">
      <xdr:nvSpPr>
        <xdr:cNvPr id="534" name="楕円 533"/>
        <xdr:cNvSpPr/>
      </xdr:nvSpPr>
      <xdr:spPr>
        <a:xfrm>
          <a:off x="15430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64355</xdr:rowOff>
    </xdr:from>
    <xdr:ext cx="469744" cy="259045"/>
    <xdr:sp macro="" textlink="">
      <xdr:nvSpPr>
        <xdr:cNvPr id="535" name="テキスト ボックス 534"/>
        <xdr:cNvSpPr txBox="1"/>
      </xdr:nvSpPr>
      <xdr:spPr>
        <a:xfrm>
          <a:off x="15246428" y="675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154000</xdr:rowOff>
    </xdr:from>
    <xdr:to>
      <xdr:col>76</xdr:col>
      <xdr:colOff>165100</xdr:colOff>
      <xdr:row>39</xdr:row>
      <xdr:rowOff>84150</xdr:rowOff>
    </xdr:to>
    <xdr:sp macro="" textlink="">
      <xdr:nvSpPr>
        <xdr:cNvPr id="536" name="楕円 535"/>
        <xdr:cNvSpPr/>
      </xdr:nvSpPr>
      <xdr:spPr>
        <a:xfrm>
          <a:off x="14541500" y="66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75277</xdr:rowOff>
    </xdr:from>
    <xdr:ext cx="378565" cy="259045"/>
    <xdr:sp macro="" textlink="">
      <xdr:nvSpPr>
        <xdr:cNvPr id="537" name="テキスト ボックス 536"/>
        <xdr:cNvSpPr txBox="1"/>
      </xdr:nvSpPr>
      <xdr:spPr>
        <a:xfrm>
          <a:off x="14403017" y="676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159779</xdr:rowOff>
    </xdr:from>
    <xdr:to>
      <xdr:col>72</xdr:col>
      <xdr:colOff>38100</xdr:colOff>
      <xdr:row>39</xdr:row>
      <xdr:rowOff>89929</xdr:rowOff>
    </xdr:to>
    <xdr:sp macro="" textlink="">
      <xdr:nvSpPr>
        <xdr:cNvPr id="538" name="楕円 537"/>
        <xdr:cNvSpPr/>
      </xdr:nvSpPr>
      <xdr:spPr>
        <a:xfrm>
          <a:off x="13652500" y="66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81056</xdr:rowOff>
    </xdr:from>
    <xdr:ext cx="378565" cy="259045"/>
    <xdr:sp macro="" textlink="">
      <xdr:nvSpPr>
        <xdr:cNvPr id="539" name="テキスト ボックス 538"/>
        <xdr:cNvSpPr txBox="1"/>
      </xdr:nvSpPr>
      <xdr:spPr>
        <a:xfrm>
          <a:off x="13514017" y="676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164503</xdr:rowOff>
    </xdr:from>
    <xdr:to>
      <xdr:col>67</xdr:col>
      <xdr:colOff>101600</xdr:colOff>
      <xdr:row>39</xdr:row>
      <xdr:rowOff>94653</xdr:rowOff>
    </xdr:to>
    <xdr:sp macro="" textlink="">
      <xdr:nvSpPr>
        <xdr:cNvPr id="540" name="楕円 539"/>
        <xdr:cNvSpPr/>
      </xdr:nvSpPr>
      <xdr:spPr>
        <a:xfrm>
          <a:off x="12763500" y="66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85780</xdr:rowOff>
    </xdr:from>
    <xdr:ext cx="313932" cy="259045"/>
    <xdr:sp macro="" textlink="">
      <xdr:nvSpPr>
        <xdr:cNvPr id="541" name="テキスト ボックス 540"/>
        <xdr:cNvSpPr txBox="1"/>
      </xdr:nvSpPr>
      <xdr:spPr>
        <a:xfrm>
          <a:off x="12657333" y="6772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14" name="直線コネクタ 613"/>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15"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16" name="直線コネクタ 615"/>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17"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18" name="直線コネクタ 617"/>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69202</xdr:rowOff>
    </xdr:from>
    <xdr:to>
      <xdr:col>85</xdr:col>
      <xdr:colOff>127000</xdr:colOff>
      <xdr:row>75</xdr:row>
      <xdr:rowOff>128460</xdr:rowOff>
    </xdr:to>
    <xdr:cxnSp macro="">
      <xdr:nvCxnSpPr>
        <xdr:cNvPr id="619" name="直線コネクタ 618"/>
        <xdr:cNvCxnSpPr/>
      </xdr:nvCxnSpPr>
      <xdr:spPr>
        <a:xfrm flipV="1">
          <a:off x="15481300" y="12927952"/>
          <a:ext cx="838200" cy="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0"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1" name="フローチャート: 判断 620"/>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128460</xdr:rowOff>
    </xdr:from>
    <xdr:to>
      <xdr:col>81</xdr:col>
      <xdr:colOff>50800</xdr:colOff>
      <xdr:row>75</xdr:row>
      <xdr:rowOff>140221</xdr:rowOff>
    </xdr:to>
    <xdr:cxnSp macro="">
      <xdr:nvCxnSpPr>
        <xdr:cNvPr id="622" name="直線コネクタ 621"/>
        <xdr:cNvCxnSpPr/>
      </xdr:nvCxnSpPr>
      <xdr:spPr>
        <a:xfrm flipV="1">
          <a:off x="14592300" y="12987210"/>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3" name="フローチャート: 判断 622"/>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24" name="テキスト ボックス 623"/>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140221</xdr:rowOff>
    </xdr:from>
    <xdr:to>
      <xdr:col>76</xdr:col>
      <xdr:colOff>114300</xdr:colOff>
      <xdr:row>75</xdr:row>
      <xdr:rowOff>159410</xdr:rowOff>
    </xdr:to>
    <xdr:cxnSp macro="">
      <xdr:nvCxnSpPr>
        <xdr:cNvPr id="625" name="直線コネクタ 624"/>
        <xdr:cNvCxnSpPr/>
      </xdr:nvCxnSpPr>
      <xdr:spPr>
        <a:xfrm flipV="1">
          <a:off x="13703300" y="12998971"/>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26" name="フローチャート: 判断 625"/>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27" name="テキスト ボックス 626"/>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40932</xdr:rowOff>
    </xdr:from>
    <xdr:to>
      <xdr:col>71</xdr:col>
      <xdr:colOff>177800</xdr:colOff>
      <xdr:row>75</xdr:row>
      <xdr:rowOff>159410</xdr:rowOff>
    </xdr:to>
    <xdr:cxnSp macro="">
      <xdr:nvCxnSpPr>
        <xdr:cNvPr id="628" name="直線コネクタ 627"/>
        <xdr:cNvCxnSpPr/>
      </xdr:nvCxnSpPr>
      <xdr:spPr>
        <a:xfrm>
          <a:off x="12814300" y="12728232"/>
          <a:ext cx="889000" cy="2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29" name="フローチャート: 判断 628"/>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0" name="テキスト ボックス 629"/>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1" name="フローチャート: 判断 630"/>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2" name="テキスト ボックス 631"/>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18402</xdr:rowOff>
    </xdr:from>
    <xdr:to>
      <xdr:col>85</xdr:col>
      <xdr:colOff>177800</xdr:colOff>
      <xdr:row>75</xdr:row>
      <xdr:rowOff>120002</xdr:rowOff>
    </xdr:to>
    <xdr:sp macro="" textlink="">
      <xdr:nvSpPr>
        <xdr:cNvPr id="638" name="楕円 637"/>
        <xdr:cNvSpPr/>
      </xdr:nvSpPr>
      <xdr:spPr>
        <a:xfrm>
          <a:off x="16268700" y="128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41279</xdr:rowOff>
    </xdr:from>
    <xdr:ext cx="534377" cy="259045"/>
    <xdr:sp macro="" textlink="">
      <xdr:nvSpPr>
        <xdr:cNvPr id="639" name="公債費該当値テキスト"/>
        <xdr:cNvSpPr txBox="1"/>
      </xdr:nvSpPr>
      <xdr:spPr>
        <a:xfrm>
          <a:off x="16370300" y="127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77660</xdr:rowOff>
    </xdr:from>
    <xdr:to>
      <xdr:col>81</xdr:col>
      <xdr:colOff>101600</xdr:colOff>
      <xdr:row>76</xdr:row>
      <xdr:rowOff>7810</xdr:rowOff>
    </xdr:to>
    <xdr:sp macro="" textlink="">
      <xdr:nvSpPr>
        <xdr:cNvPr id="640" name="楕円 639"/>
        <xdr:cNvSpPr/>
      </xdr:nvSpPr>
      <xdr:spPr>
        <a:xfrm>
          <a:off x="154305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170387</xdr:rowOff>
    </xdr:from>
    <xdr:ext cx="534377" cy="259045"/>
    <xdr:sp macro="" textlink="">
      <xdr:nvSpPr>
        <xdr:cNvPr id="641" name="テキスト ボックス 640"/>
        <xdr:cNvSpPr txBox="1"/>
      </xdr:nvSpPr>
      <xdr:spPr>
        <a:xfrm>
          <a:off x="15214111" y="130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89421</xdr:rowOff>
    </xdr:from>
    <xdr:to>
      <xdr:col>76</xdr:col>
      <xdr:colOff>165100</xdr:colOff>
      <xdr:row>76</xdr:row>
      <xdr:rowOff>19571</xdr:rowOff>
    </xdr:to>
    <xdr:sp macro="" textlink="">
      <xdr:nvSpPr>
        <xdr:cNvPr id="642" name="楕円 641"/>
        <xdr:cNvSpPr/>
      </xdr:nvSpPr>
      <xdr:spPr>
        <a:xfrm>
          <a:off x="14541500" y="129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10698</xdr:rowOff>
    </xdr:from>
    <xdr:ext cx="534377" cy="259045"/>
    <xdr:sp macro="" textlink="">
      <xdr:nvSpPr>
        <xdr:cNvPr id="643" name="テキスト ボックス 642"/>
        <xdr:cNvSpPr txBox="1"/>
      </xdr:nvSpPr>
      <xdr:spPr>
        <a:xfrm>
          <a:off x="14325111" y="130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108610</xdr:rowOff>
    </xdr:from>
    <xdr:to>
      <xdr:col>72</xdr:col>
      <xdr:colOff>38100</xdr:colOff>
      <xdr:row>76</xdr:row>
      <xdr:rowOff>38760</xdr:rowOff>
    </xdr:to>
    <xdr:sp macro="" textlink="">
      <xdr:nvSpPr>
        <xdr:cNvPr id="644" name="楕円 643"/>
        <xdr:cNvSpPr/>
      </xdr:nvSpPr>
      <xdr:spPr>
        <a:xfrm>
          <a:off x="13652500" y="129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29887</xdr:rowOff>
    </xdr:from>
    <xdr:ext cx="534377" cy="259045"/>
    <xdr:sp macro="" textlink="">
      <xdr:nvSpPr>
        <xdr:cNvPr id="645" name="テキスト ボックス 644"/>
        <xdr:cNvSpPr txBox="1"/>
      </xdr:nvSpPr>
      <xdr:spPr>
        <a:xfrm>
          <a:off x="13436111" y="1306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161582</xdr:rowOff>
    </xdr:from>
    <xdr:to>
      <xdr:col>67</xdr:col>
      <xdr:colOff>101600</xdr:colOff>
      <xdr:row>74</xdr:row>
      <xdr:rowOff>91732</xdr:rowOff>
    </xdr:to>
    <xdr:sp macro="" textlink="">
      <xdr:nvSpPr>
        <xdr:cNvPr id="646" name="楕円 645"/>
        <xdr:cNvSpPr/>
      </xdr:nvSpPr>
      <xdr:spPr>
        <a:xfrm>
          <a:off x="12763500" y="126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108259</xdr:rowOff>
    </xdr:from>
    <xdr:ext cx="534377" cy="259045"/>
    <xdr:sp macro="" textlink="">
      <xdr:nvSpPr>
        <xdr:cNvPr id="647" name="テキスト ボックス 646"/>
        <xdr:cNvSpPr txBox="1"/>
      </xdr:nvSpPr>
      <xdr:spPr>
        <a:xfrm>
          <a:off x="12547111" y="124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69" name="直線コネクタ 668"/>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0"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1" name="直線コネクタ 670"/>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2"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3" name="直線コネクタ 672"/>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164700</xdr:rowOff>
    </xdr:from>
    <xdr:to>
      <xdr:col>85</xdr:col>
      <xdr:colOff>127000</xdr:colOff>
      <xdr:row>98</xdr:row>
      <xdr:rowOff>13742</xdr:rowOff>
    </xdr:to>
    <xdr:cxnSp macro="">
      <xdr:nvCxnSpPr>
        <xdr:cNvPr id="674" name="直線コネクタ 673"/>
        <xdr:cNvCxnSpPr/>
      </xdr:nvCxnSpPr>
      <xdr:spPr>
        <a:xfrm>
          <a:off x="15481300" y="16795350"/>
          <a:ext cx="8382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75"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76" name="フローチャート: 判断 675"/>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164700</xdr:rowOff>
    </xdr:from>
    <xdr:to>
      <xdr:col>81</xdr:col>
      <xdr:colOff>50800</xdr:colOff>
      <xdr:row>98</xdr:row>
      <xdr:rowOff>107074</xdr:rowOff>
    </xdr:to>
    <xdr:cxnSp macro="">
      <xdr:nvCxnSpPr>
        <xdr:cNvPr id="677" name="直線コネクタ 676"/>
        <xdr:cNvCxnSpPr/>
      </xdr:nvCxnSpPr>
      <xdr:spPr>
        <a:xfrm flipV="1">
          <a:off x="14592300" y="16795350"/>
          <a:ext cx="889000" cy="1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78" name="フローチャート: 判断 677"/>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79" name="テキスト ボックス 678"/>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57789</xdr:rowOff>
    </xdr:from>
    <xdr:to>
      <xdr:col>76</xdr:col>
      <xdr:colOff>114300</xdr:colOff>
      <xdr:row>98</xdr:row>
      <xdr:rowOff>107074</xdr:rowOff>
    </xdr:to>
    <xdr:cxnSp macro="">
      <xdr:nvCxnSpPr>
        <xdr:cNvPr id="680" name="直線コネクタ 679"/>
        <xdr:cNvCxnSpPr/>
      </xdr:nvCxnSpPr>
      <xdr:spPr>
        <a:xfrm>
          <a:off x="13703300" y="16688439"/>
          <a:ext cx="889000" cy="2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1" name="フローチャート: 判断 680"/>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2" name="テキスト ボックス 681"/>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57789</xdr:rowOff>
    </xdr:from>
    <xdr:to>
      <xdr:col>71</xdr:col>
      <xdr:colOff>177800</xdr:colOff>
      <xdr:row>98</xdr:row>
      <xdr:rowOff>39967</xdr:rowOff>
    </xdr:to>
    <xdr:cxnSp macro="">
      <xdr:nvCxnSpPr>
        <xdr:cNvPr id="683" name="直線コネクタ 682"/>
        <xdr:cNvCxnSpPr/>
      </xdr:nvCxnSpPr>
      <xdr:spPr>
        <a:xfrm flipV="1">
          <a:off x="12814300" y="16688439"/>
          <a:ext cx="8890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84" name="フローチャート: 判断 683"/>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85" name="テキスト ボックス 684"/>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86" name="フローチャート: 判断 685"/>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87" name="テキスト ボックス 686"/>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134392</xdr:rowOff>
    </xdr:from>
    <xdr:to>
      <xdr:col>85</xdr:col>
      <xdr:colOff>177800</xdr:colOff>
      <xdr:row>98</xdr:row>
      <xdr:rowOff>64542</xdr:rowOff>
    </xdr:to>
    <xdr:sp macro="" textlink="">
      <xdr:nvSpPr>
        <xdr:cNvPr id="693" name="楕円 692"/>
        <xdr:cNvSpPr/>
      </xdr:nvSpPr>
      <xdr:spPr>
        <a:xfrm>
          <a:off x="16268700" y="167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93769</xdr:rowOff>
    </xdr:from>
    <xdr:ext cx="534377" cy="259045"/>
    <xdr:sp macro="" textlink="">
      <xdr:nvSpPr>
        <xdr:cNvPr id="694" name="積立金該当値テキスト"/>
        <xdr:cNvSpPr txBox="1"/>
      </xdr:nvSpPr>
      <xdr:spPr>
        <a:xfrm>
          <a:off x="16370300" y="165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113900</xdr:rowOff>
    </xdr:from>
    <xdr:to>
      <xdr:col>81</xdr:col>
      <xdr:colOff>101600</xdr:colOff>
      <xdr:row>98</xdr:row>
      <xdr:rowOff>44050</xdr:rowOff>
    </xdr:to>
    <xdr:sp macro="" textlink="">
      <xdr:nvSpPr>
        <xdr:cNvPr id="695" name="楕円 694"/>
        <xdr:cNvSpPr/>
      </xdr:nvSpPr>
      <xdr:spPr>
        <a:xfrm>
          <a:off x="15430500" y="167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60577</xdr:rowOff>
    </xdr:from>
    <xdr:ext cx="534377" cy="259045"/>
    <xdr:sp macro="" textlink="">
      <xdr:nvSpPr>
        <xdr:cNvPr id="696" name="テキスト ボックス 695"/>
        <xdr:cNvSpPr txBox="1"/>
      </xdr:nvSpPr>
      <xdr:spPr>
        <a:xfrm>
          <a:off x="15214111" y="165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56274</xdr:rowOff>
    </xdr:from>
    <xdr:to>
      <xdr:col>76</xdr:col>
      <xdr:colOff>165100</xdr:colOff>
      <xdr:row>98</xdr:row>
      <xdr:rowOff>157874</xdr:rowOff>
    </xdr:to>
    <xdr:sp macro="" textlink="">
      <xdr:nvSpPr>
        <xdr:cNvPr id="697" name="楕円 696"/>
        <xdr:cNvSpPr/>
      </xdr:nvSpPr>
      <xdr:spPr>
        <a:xfrm>
          <a:off x="14541500" y="168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149001</xdr:rowOff>
    </xdr:from>
    <xdr:ext cx="469744" cy="259045"/>
    <xdr:sp macro="" textlink="">
      <xdr:nvSpPr>
        <xdr:cNvPr id="698" name="テキスト ボックス 697"/>
        <xdr:cNvSpPr txBox="1"/>
      </xdr:nvSpPr>
      <xdr:spPr>
        <a:xfrm>
          <a:off x="14357428" y="169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6989</xdr:rowOff>
    </xdr:from>
    <xdr:to>
      <xdr:col>72</xdr:col>
      <xdr:colOff>38100</xdr:colOff>
      <xdr:row>97</xdr:row>
      <xdr:rowOff>108589</xdr:rowOff>
    </xdr:to>
    <xdr:sp macro="" textlink="">
      <xdr:nvSpPr>
        <xdr:cNvPr id="699" name="楕円 698"/>
        <xdr:cNvSpPr/>
      </xdr:nvSpPr>
      <xdr:spPr>
        <a:xfrm>
          <a:off x="13652500" y="166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125116</xdr:rowOff>
    </xdr:from>
    <xdr:ext cx="534377" cy="259045"/>
    <xdr:sp macro="" textlink="">
      <xdr:nvSpPr>
        <xdr:cNvPr id="700" name="テキスト ボックス 699"/>
        <xdr:cNvSpPr txBox="1"/>
      </xdr:nvSpPr>
      <xdr:spPr>
        <a:xfrm>
          <a:off x="13436111" y="164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160617</xdr:rowOff>
    </xdr:from>
    <xdr:to>
      <xdr:col>67</xdr:col>
      <xdr:colOff>101600</xdr:colOff>
      <xdr:row>98</xdr:row>
      <xdr:rowOff>90767</xdr:rowOff>
    </xdr:to>
    <xdr:sp macro="" textlink="">
      <xdr:nvSpPr>
        <xdr:cNvPr id="701" name="楕円 700"/>
        <xdr:cNvSpPr/>
      </xdr:nvSpPr>
      <xdr:spPr>
        <a:xfrm>
          <a:off x="12763500" y="167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107294</xdr:rowOff>
    </xdr:from>
    <xdr:ext cx="534377" cy="259045"/>
    <xdr:sp macro="" textlink="">
      <xdr:nvSpPr>
        <xdr:cNvPr id="702" name="テキスト ボックス 701"/>
        <xdr:cNvSpPr txBox="1"/>
      </xdr:nvSpPr>
      <xdr:spPr>
        <a:xfrm>
          <a:off x="12547111" y="165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28" name="直線コネクタ 727"/>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1"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2" name="直線コネクタ 731"/>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130980</xdr:rowOff>
    </xdr:from>
    <xdr:to>
      <xdr:col>116</xdr:col>
      <xdr:colOff>63500</xdr:colOff>
      <xdr:row>39</xdr:row>
      <xdr:rowOff>65046</xdr:rowOff>
    </xdr:to>
    <xdr:cxnSp macro="">
      <xdr:nvCxnSpPr>
        <xdr:cNvPr id="733" name="直線コネクタ 732"/>
        <xdr:cNvCxnSpPr/>
      </xdr:nvCxnSpPr>
      <xdr:spPr>
        <a:xfrm flipV="1">
          <a:off x="21323300" y="6303180"/>
          <a:ext cx="838200" cy="44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34"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35" name="フローチャート: 判断 734"/>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65046</xdr:rowOff>
    </xdr:from>
    <xdr:to>
      <xdr:col>111</xdr:col>
      <xdr:colOff>177800</xdr:colOff>
      <xdr:row>39</xdr:row>
      <xdr:rowOff>69356</xdr:rowOff>
    </xdr:to>
    <xdr:cxnSp macro="">
      <xdr:nvCxnSpPr>
        <xdr:cNvPr id="736" name="直線コネクタ 735"/>
        <xdr:cNvCxnSpPr/>
      </xdr:nvCxnSpPr>
      <xdr:spPr>
        <a:xfrm flipV="1">
          <a:off x="20434300" y="6751596"/>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37" name="フローチャート: 判断 736"/>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38" name="テキスト ボックス 737"/>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69356</xdr:rowOff>
    </xdr:from>
    <xdr:to>
      <xdr:col>107</xdr:col>
      <xdr:colOff>50800</xdr:colOff>
      <xdr:row>39</xdr:row>
      <xdr:rowOff>98878</xdr:rowOff>
    </xdr:to>
    <xdr:cxnSp macro="">
      <xdr:nvCxnSpPr>
        <xdr:cNvPr id="739" name="直線コネクタ 738"/>
        <xdr:cNvCxnSpPr/>
      </xdr:nvCxnSpPr>
      <xdr:spPr>
        <a:xfrm flipV="1">
          <a:off x="19545300" y="6755906"/>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0" name="フローチャート: 判断 739"/>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1" name="テキスト ボックス 740"/>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3" name="フローチャート: 判断 742"/>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44" name="テキスト ボックス 743"/>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45" name="フローチャート: 判断 744"/>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46" name="テキスト ボックス 745"/>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80180</xdr:rowOff>
    </xdr:from>
    <xdr:to>
      <xdr:col>116</xdr:col>
      <xdr:colOff>114300</xdr:colOff>
      <xdr:row>37</xdr:row>
      <xdr:rowOff>10330</xdr:rowOff>
    </xdr:to>
    <xdr:sp macro="" textlink="">
      <xdr:nvSpPr>
        <xdr:cNvPr id="752" name="楕円 751"/>
        <xdr:cNvSpPr/>
      </xdr:nvSpPr>
      <xdr:spPr>
        <a:xfrm>
          <a:off x="22110700" y="62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103057</xdr:rowOff>
    </xdr:from>
    <xdr:ext cx="534377" cy="259045"/>
    <xdr:sp macro="" textlink="">
      <xdr:nvSpPr>
        <xdr:cNvPr id="753" name="投資及び出資金該当値テキスト"/>
        <xdr:cNvSpPr txBox="1"/>
      </xdr:nvSpPr>
      <xdr:spPr>
        <a:xfrm>
          <a:off x="22212300" y="61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14246</xdr:rowOff>
    </xdr:from>
    <xdr:to>
      <xdr:col>112</xdr:col>
      <xdr:colOff>38100</xdr:colOff>
      <xdr:row>39</xdr:row>
      <xdr:rowOff>115846</xdr:rowOff>
    </xdr:to>
    <xdr:sp macro="" textlink="">
      <xdr:nvSpPr>
        <xdr:cNvPr id="754" name="楕円 753"/>
        <xdr:cNvSpPr/>
      </xdr:nvSpPr>
      <xdr:spPr>
        <a:xfrm>
          <a:off x="21272500" y="670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106973</xdr:rowOff>
    </xdr:from>
    <xdr:ext cx="469744" cy="259045"/>
    <xdr:sp macro="" textlink="">
      <xdr:nvSpPr>
        <xdr:cNvPr id="755" name="テキスト ボックス 754"/>
        <xdr:cNvSpPr txBox="1"/>
      </xdr:nvSpPr>
      <xdr:spPr>
        <a:xfrm>
          <a:off x="21088428" y="679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18556</xdr:rowOff>
    </xdr:from>
    <xdr:to>
      <xdr:col>107</xdr:col>
      <xdr:colOff>101600</xdr:colOff>
      <xdr:row>39</xdr:row>
      <xdr:rowOff>120156</xdr:rowOff>
    </xdr:to>
    <xdr:sp macro="" textlink="">
      <xdr:nvSpPr>
        <xdr:cNvPr id="756" name="楕円 755"/>
        <xdr:cNvSpPr/>
      </xdr:nvSpPr>
      <xdr:spPr>
        <a:xfrm>
          <a:off x="20383500" y="67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111283</xdr:rowOff>
    </xdr:from>
    <xdr:ext cx="378565" cy="259045"/>
    <xdr:sp macro="" textlink="">
      <xdr:nvSpPr>
        <xdr:cNvPr id="757" name="テキスト ボックス 756"/>
        <xdr:cNvSpPr txBox="1"/>
      </xdr:nvSpPr>
      <xdr:spPr>
        <a:xfrm>
          <a:off x="20245017" y="6797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3" name="直線コネクタ 782"/>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86"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87" name="直線コネクタ 786"/>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136682</xdr:rowOff>
    </xdr:from>
    <xdr:to>
      <xdr:col>116</xdr:col>
      <xdr:colOff>63500</xdr:colOff>
      <xdr:row>58</xdr:row>
      <xdr:rowOff>136682</xdr:rowOff>
    </xdr:to>
    <xdr:cxnSp macro="">
      <xdr:nvCxnSpPr>
        <xdr:cNvPr id="788" name="直線コネクタ 787"/>
        <xdr:cNvCxnSpPr/>
      </xdr:nvCxnSpPr>
      <xdr:spPr>
        <a:xfrm>
          <a:off x="21323300" y="10080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89"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0" name="フローチャート: 判断 789"/>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136682</xdr:rowOff>
    </xdr:from>
    <xdr:to>
      <xdr:col>111</xdr:col>
      <xdr:colOff>177800</xdr:colOff>
      <xdr:row>58</xdr:row>
      <xdr:rowOff>136682</xdr:rowOff>
    </xdr:to>
    <xdr:cxnSp macro="">
      <xdr:nvCxnSpPr>
        <xdr:cNvPr id="791" name="直線コネクタ 790"/>
        <xdr:cNvCxnSpPr/>
      </xdr:nvCxnSpPr>
      <xdr:spPr>
        <a:xfrm>
          <a:off x="20434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2" name="フローチャート: 判断 791"/>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3" name="テキスト ボックス 792"/>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136682</xdr:rowOff>
    </xdr:from>
    <xdr:to>
      <xdr:col>107</xdr:col>
      <xdr:colOff>50800</xdr:colOff>
      <xdr:row>58</xdr:row>
      <xdr:rowOff>136682</xdr:rowOff>
    </xdr:to>
    <xdr:cxnSp macro="">
      <xdr:nvCxnSpPr>
        <xdr:cNvPr id="794" name="直線コネクタ 793"/>
        <xdr:cNvCxnSpPr/>
      </xdr:nvCxnSpPr>
      <xdr:spPr>
        <a:xfrm>
          <a:off x="19545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795" name="フローチャート: 判断 794"/>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796" name="テキスト ボックス 795"/>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27274</xdr:rowOff>
    </xdr:from>
    <xdr:to>
      <xdr:col>102</xdr:col>
      <xdr:colOff>114300</xdr:colOff>
      <xdr:row>58</xdr:row>
      <xdr:rowOff>136682</xdr:rowOff>
    </xdr:to>
    <xdr:cxnSp macro="">
      <xdr:nvCxnSpPr>
        <xdr:cNvPr id="797" name="直線コネクタ 796"/>
        <xdr:cNvCxnSpPr/>
      </xdr:nvCxnSpPr>
      <xdr:spPr>
        <a:xfrm>
          <a:off x="18656300" y="9285574"/>
          <a:ext cx="889000" cy="7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798" name="フローチャート: 判断 797"/>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799" name="テキスト ボックス 798"/>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0" name="フローチャート: 判断 799"/>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1" name="テキスト ボックス 800"/>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85882</xdr:rowOff>
    </xdr:from>
    <xdr:to>
      <xdr:col>116</xdr:col>
      <xdr:colOff>114300</xdr:colOff>
      <xdr:row>59</xdr:row>
      <xdr:rowOff>16032</xdr:rowOff>
    </xdr:to>
    <xdr:sp macro="" textlink="">
      <xdr:nvSpPr>
        <xdr:cNvPr id="807" name="楕円 806"/>
        <xdr:cNvSpPr/>
      </xdr:nvSpPr>
      <xdr:spPr>
        <a:xfrm>
          <a:off x="221107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809</xdr:rowOff>
    </xdr:from>
    <xdr:ext cx="313932" cy="259045"/>
    <xdr:sp macro="" textlink="">
      <xdr:nvSpPr>
        <xdr:cNvPr id="808" name="貸付金該当値テキスト"/>
        <xdr:cNvSpPr txBox="1"/>
      </xdr:nvSpPr>
      <xdr:spPr>
        <a:xfrm>
          <a:off x="22212300" y="9944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85882</xdr:rowOff>
    </xdr:from>
    <xdr:to>
      <xdr:col>112</xdr:col>
      <xdr:colOff>38100</xdr:colOff>
      <xdr:row>59</xdr:row>
      <xdr:rowOff>16032</xdr:rowOff>
    </xdr:to>
    <xdr:sp macro="" textlink="">
      <xdr:nvSpPr>
        <xdr:cNvPr id="809" name="楕円 808"/>
        <xdr:cNvSpPr/>
      </xdr:nvSpPr>
      <xdr:spPr>
        <a:xfrm>
          <a:off x="21272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7159</xdr:rowOff>
    </xdr:from>
    <xdr:ext cx="313932" cy="259045"/>
    <xdr:sp macro="" textlink="">
      <xdr:nvSpPr>
        <xdr:cNvPr id="810" name="テキスト ボックス 809"/>
        <xdr:cNvSpPr txBox="1"/>
      </xdr:nvSpPr>
      <xdr:spPr>
        <a:xfrm>
          <a:off x="21166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85882</xdr:rowOff>
    </xdr:from>
    <xdr:to>
      <xdr:col>107</xdr:col>
      <xdr:colOff>101600</xdr:colOff>
      <xdr:row>59</xdr:row>
      <xdr:rowOff>16032</xdr:rowOff>
    </xdr:to>
    <xdr:sp macro="" textlink="">
      <xdr:nvSpPr>
        <xdr:cNvPr id="811" name="楕円 810"/>
        <xdr:cNvSpPr/>
      </xdr:nvSpPr>
      <xdr:spPr>
        <a:xfrm>
          <a:off x="20383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7159</xdr:rowOff>
    </xdr:from>
    <xdr:ext cx="313932" cy="259045"/>
    <xdr:sp macro="" textlink="">
      <xdr:nvSpPr>
        <xdr:cNvPr id="812" name="テキスト ボックス 811"/>
        <xdr:cNvSpPr txBox="1"/>
      </xdr:nvSpPr>
      <xdr:spPr>
        <a:xfrm>
          <a:off x="20277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85882</xdr:rowOff>
    </xdr:from>
    <xdr:to>
      <xdr:col>102</xdr:col>
      <xdr:colOff>165100</xdr:colOff>
      <xdr:row>59</xdr:row>
      <xdr:rowOff>16032</xdr:rowOff>
    </xdr:to>
    <xdr:sp macro="" textlink="">
      <xdr:nvSpPr>
        <xdr:cNvPr id="813" name="楕円 812"/>
        <xdr:cNvSpPr/>
      </xdr:nvSpPr>
      <xdr:spPr>
        <a:xfrm>
          <a:off x="19494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7159</xdr:rowOff>
    </xdr:from>
    <xdr:ext cx="313932" cy="259045"/>
    <xdr:sp macro="" textlink="">
      <xdr:nvSpPr>
        <xdr:cNvPr id="814" name="テキスト ボックス 813"/>
        <xdr:cNvSpPr txBox="1"/>
      </xdr:nvSpPr>
      <xdr:spPr>
        <a:xfrm>
          <a:off x="19388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147924</xdr:rowOff>
    </xdr:from>
    <xdr:to>
      <xdr:col>98</xdr:col>
      <xdr:colOff>38100</xdr:colOff>
      <xdr:row>54</xdr:row>
      <xdr:rowOff>78074</xdr:rowOff>
    </xdr:to>
    <xdr:sp macro="" textlink="">
      <xdr:nvSpPr>
        <xdr:cNvPr id="815" name="楕円 814"/>
        <xdr:cNvSpPr/>
      </xdr:nvSpPr>
      <xdr:spPr>
        <a:xfrm>
          <a:off x="18605500" y="92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94601</xdr:rowOff>
    </xdr:from>
    <xdr:ext cx="534377" cy="259045"/>
    <xdr:sp macro="" textlink="">
      <xdr:nvSpPr>
        <xdr:cNvPr id="816" name="テキスト ボックス 815"/>
        <xdr:cNvSpPr txBox="1"/>
      </xdr:nvSpPr>
      <xdr:spPr>
        <a:xfrm>
          <a:off x="18389111" y="9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1" name="直線コネクタ 840"/>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2"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3" name="直線コネクタ 842"/>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44"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45" name="直線コネクタ 844"/>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41116</xdr:rowOff>
    </xdr:from>
    <xdr:to>
      <xdr:col>116</xdr:col>
      <xdr:colOff>63500</xdr:colOff>
      <xdr:row>77</xdr:row>
      <xdr:rowOff>161607</xdr:rowOff>
    </xdr:to>
    <xdr:cxnSp macro="">
      <xdr:nvCxnSpPr>
        <xdr:cNvPr id="846" name="直線コネクタ 845"/>
        <xdr:cNvCxnSpPr/>
      </xdr:nvCxnSpPr>
      <xdr:spPr>
        <a:xfrm>
          <a:off x="21323300" y="12899866"/>
          <a:ext cx="838200" cy="46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47"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48" name="フローチャート: 判断 847"/>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16466</xdr:rowOff>
    </xdr:from>
    <xdr:to>
      <xdr:col>111</xdr:col>
      <xdr:colOff>177800</xdr:colOff>
      <xdr:row>75</xdr:row>
      <xdr:rowOff>41116</xdr:rowOff>
    </xdr:to>
    <xdr:cxnSp macro="">
      <xdr:nvCxnSpPr>
        <xdr:cNvPr id="849" name="直線コネクタ 848"/>
        <xdr:cNvCxnSpPr/>
      </xdr:nvCxnSpPr>
      <xdr:spPr>
        <a:xfrm>
          <a:off x="20434300" y="12875216"/>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0" name="フローチャート: 判断 849"/>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1" name="テキスト ボックス 850"/>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16466</xdr:rowOff>
    </xdr:from>
    <xdr:to>
      <xdr:col>107</xdr:col>
      <xdr:colOff>50800</xdr:colOff>
      <xdr:row>75</xdr:row>
      <xdr:rowOff>46431</xdr:rowOff>
    </xdr:to>
    <xdr:cxnSp macro="">
      <xdr:nvCxnSpPr>
        <xdr:cNvPr id="852" name="直線コネクタ 851"/>
        <xdr:cNvCxnSpPr/>
      </xdr:nvCxnSpPr>
      <xdr:spPr>
        <a:xfrm flipV="1">
          <a:off x="19545300" y="12875216"/>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3" name="フローチャート: 判断 852"/>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54" name="テキスト ボックス 853"/>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16561</xdr:rowOff>
    </xdr:from>
    <xdr:to>
      <xdr:col>102</xdr:col>
      <xdr:colOff>114300</xdr:colOff>
      <xdr:row>75</xdr:row>
      <xdr:rowOff>46431</xdr:rowOff>
    </xdr:to>
    <xdr:cxnSp macro="">
      <xdr:nvCxnSpPr>
        <xdr:cNvPr id="855" name="直線コネクタ 854"/>
        <xdr:cNvCxnSpPr/>
      </xdr:nvCxnSpPr>
      <xdr:spPr>
        <a:xfrm>
          <a:off x="18656300" y="12875311"/>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56" name="フローチャート: 判断 855"/>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57" name="テキスト ボックス 856"/>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58" name="フローチャート: 判断 857"/>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59" name="テキスト ボックス 858"/>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110807</xdr:rowOff>
    </xdr:from>
    <xdr:to>
      <xdr:col>116</xdr:col>
      <xdr:colOff>114300</xdr:colOff>
      <xdr:row>78</xdr:row>
      <xdr:rowOff>40957</xdr:rowOff>
    </xdr:to>
    <xdr:sp macro="" textlink="">
      <xdr:nvSpPr>
        <xdr:cNvPr id="865" name="楕円 864"/>
        <xdr:cNvSpPr/>
      </xdr:nvSpPr>
      <xdr:spPr>
        <a:xfrm>
          <a:off x="22110700" y="133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89234</xdr:rowOff>
    </xdr:from>
    <xdr:ext cx="534377" cy="259045"/>
    <xdr:sp macro="" textlink="">
      <xdr:nvSpPr>
        <xdr:cNvPr id="866" name="繰出金該当値テキスト"/>
        <xdr:cNvSpPr txBox="1"/>
      </xdr:nvSpPr>
      <xdr:spPr>
        <a:xfrm>
          <a:off x="22212300" y="132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161766</xdr:rowOff>
    </xdr:from>
    <xdr:to>
      <xdr:col>112</xdr:col>
      <xdr:colOff>38100</xdr:colOff>
      <xdr:row>75</xdr:row>
      <xdr:rowOff>91916</xdr:rowOff>
    </xdr:to>
    <xdr:sp macro="" textlink="">
      <xdr:nvSpPr>
        <xdr:cNvPr id="867" name="楕円 866"/>
        <xdr:cNvSpPr/>
      </xdr:nvSpPr>
      <xdr:spPr>
        <a:xfrm>
          <a:off x="21272500" y="12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108443</xdr:rowOff>
    </xdr:from>
    <xdr:ext cx="534377" cy="259045"/>
    <xdr:sp macro="" textlink="">
      <xdr:nvSpPr>
        <xdr:cNvPr id="868" name="テキスト ボックス 867"/>
        <xdr:cNvSpPr txBox="1"/>
      </xdr:nvSpPr>
      <xdr:spPr>
        <a:xfrm>
          <a:off x="21056111" y="12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137116</xdr:rowOff>
    </xdr:from>
    <xdr:to>
      <xdr:col>107</xdr:col>
      <xdr:colOff>101600</xdr:colOff>
      <xdr:row>75</xdr:row>
      <xdr:rowOff>67266</xdr:rowOff>
    </xdr:to>
    <xdr:sp macro="" textlink="">
      <xdr:nvSpPr>
        <xdr:cNvPr id="869" name="楕円 868"/>
        <xdr:cNvSpPr/>
      </xdr:nvSpPr>
      <xdr:spPr>
        <a:xfrm>
          <a:off x="20383500" y="128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83793</xdr:rowOff>
    </xdr:from>
    <xdr:ext cx="534377" cy="259045"/>
    <xdr:sp macro="" textlink="">
      <xdr:nvSpPr>
        <xdr:cNvPr id="870" name="テキスト ボックス 869"/>
        <xdr:cNvSpPr txBox="1"/>
      </xdr:nvSpPr>
      <xdr:spPr>
        <a:xfrm>
          <a:off x="20167111" y="125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167081</xdr:rowOff>
    </xdr:from>
    <xdr:to>
      <xdr:col>102</xdr:col>
      <xdr:colOff>165100</xdr:colOff>
      <xdr:row>75</xdr:row>
      <xdr:rowOff>97231</xdr:rowOff>
    </xdr:to>
    <xdr:sp macro="" textlink="">
      <xdr:nvSpPr>
        <xdr:cNvPr id="871" name="楕円 870"/>
        <xdr:cNvSpPr/>
      </xdr:nvSpPr>
      <xdr:spPr>
        <a:xfrm>
          <a:off x="19494500" y="12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113758</xdr:rowOff>
    </xdr:from>
    <xdr:ext cx="534377" cy="259045"/>
    <xdr:sp macro="" textlink="">
      <xdr:nvSpPr>
        <xdr:cNvPr id="872" name="テキスト ボックス 871"/>
        <xdr:cNvSpPr txBox="1"/>
      </xdr:nvSpPr>
      <xdr:spPr>
        <a:xfrm>
          <a:off x="19278111" y="12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137211</xdr:rowOff>
    </xdr:from>
    <xdr:to>
      <xdr:col>98</xdr:col>
      <xdr:colOff>38100</xdr:colOff>
      <xdr:row>75</xdr:row>
      <xdr:rowOff>67361</xdr:rowOff>
    </xdr:to>
    <xdr:sp macro="" textlink="">
      <xdr:nvSpPr>
        <xdr:cNvPr id="873" name="楕円 872"/>
        <xdr:cNvSpPr/>
      </xdr:nvSpPr>
      <xdr:spPr>
        <a:xfrm>
          <a:off x="18605500" y="128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83888</xdr:rowOff>
    </xdr:from>
    <xdr:ext cx="534377" cy="259045"/>
    <xdr:sp macro="" textlink="">
      <xdr:nvSpPr>
        <xdr:cNvPr id="874" name="テキスト ボックス 873"/>
        <xdr:cNvSpPr txBox="1"/>
      </xdr:nvSpPr>
      <xdr:spPr>
        <a:xfrm>
          <a:off x="18389111" y="125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8" name="テキスト ボックス 887"/>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2" name="テキスト ボックス 89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4" name="テキスト ボックス 893"/>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0" name="フローチャート: 判断 909"/>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1" name="テキスト ボックス 910"/>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7" name="テキスト ボックス 92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性質別の住民一人当たりコストは</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84.1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43.3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％）で減少しました。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庁舎建設事業が完了した</a:t>
          </a:r>
          <a:r>
            <a:rPr kumimoji="1" lang="ja-JP" altLang="ja-JP" sz="1100">
              <a:solidFill>
                <a:schemeClr val="dk1"/>
              </a:solidFill>
              <a:effectLst/>
              <a:latin typeface="+mn-lt"/>
              <a:ea typeface="+mn-ea"/>
              <a:cs typeface="+mn-cs"/>
            </a:rPr>
            <a:t>ため、繰出金は下水道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会計への繰出金が</a:t>
          </a:r>
          <a:r>
            <a:rPr kumimoji="1" lang="ja-JP" altLang="en-US" sz="1100">
              <a:solidFill>
                <a:schemeClr val="dk1"/>
              </a:solidFill>
              <a:effectLst/>
              <a:latin typeface="+mn-lt"/>
              <a:ea typeface="+mn-ea"/>
              <a:cs typeface="+mn-cs"/>
            </a:rPr>
            <a:t>減少したため、積立金はその他特定目体基金への積み立てが少なかったため</a:t>
          </a:r>
          <a:r>
            <a:rPr kumimoji="1" lang="ja-JP" altLang="ja-JP" sz="1100">
              <a:solidFill>
                <a:schemeClr val="dk1"/>
              </a:solidFill>
              <a:effectLst/>
              <a:latin typeface="+mn-lt"/>
              <a:ea typeface="+mn-ea"/>
              <a:cs typeface="+mn-cs"/>
            </a:rPr>
            <a:t>減となっています。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55.8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1325.4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％）で増加しました。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下水道事業会計への補助金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庁舎移転事業の実施により委託料が増加したため、投資及び出資金は下水道会計への出資金が増加したため、公債費</a:t>
          </a:r>
          <a:r>
            <a:rPr kumimoji="1" lang="ja-JP" altLang="ja-JP" sz="1100">
              <a:solidFill>
                <a:schemeClr val="dk1"/>
              </a:solidFill>
              <a:effectLst/>
              <a:latin typeface="+mn-lt"/>
              <a:ea typeface="+mn-ea"/>
              <a:cs typeface="+mn-cs"/>
            </a:rPr>
            <a:t>は合併特例債等の市債の償還が増加したた</a:t>
          </a:r>
          <a:r>
            <a:rPr kumimoji="1" lang="ja-JP" altLang="en-US" sz="1100">
              <a:solidFill>
                <a:schemeClr val="dk1"/>
              </a:solidFill>
              <a:effectLst/>
              <a:latin typeface="+mn-lt"/>
              <a:ea typeface="+mn-ea"/>
              <a:cs typeface="+mn-cs"/>
            </a:rPr>
            <a:t>め</a:t>
          </a:r>
          <a:r>
            <a:rPr kumimoji="1" lang="ja-JP" altLang="ja-JP" sz="1100">
              <a:solidFill>
                <a:schemeClr val="dk1"/>
              </a:solidFill>
              <a:effectLst/>
              <a:latin typeface="+mn-lt"/>
              <a:ea typeface="+mn-ea"/>
              <a:cs typeface="+mn-cs"/>
            </a:rPr>
            <a:t>増となっています。</a:t>
          </a:r>
          <a:endParaRPr lang="ja-JP" altLang="ja-JP" sz="1400">
            <a:effectLst/>
          </a:endParaRPr>
        </a:p>
        <a:p>
          <a:r>
            <a:rPr kumimoji="1" lang="ja-JP" altLang="ja-JP" sz="1100">
              <a:solidFill>
                <a:schemeClr val="dk1"/>
              </a:solidFill>
              <a:effectLst/>
              <a:latin typeface="+mn-lt"/>
              <a:ea typeface="+mn-ea"/>
              <a:cs typeface="+mn-cs"/>
            </a:rPr>
            <a:t>　今後、老朽化により維持補修費が増加することが予想されるため、公共施設等総合管理計画に基づき統廃合や再配置を行い、数値が大幅に増加しないように務めます。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109655</xdr:rowOff>
    </xdr:from>
    <xdr:to>
      <xdr:col>24</xdr:col>
      <xdr:colOff>63500</xdr:colOff>
      <xdr:row>36</xdr:row>
      <xdr:rowOff>136108</xdr:rowOff>
    </xdr:to>
    <xdr:cxnSp macro="">
      <xdr:nvCxnSpPr>
        <xdr:cNvPr id="63" name="直線コネクタ 62"/>
        <xdr:cNvCxnSpPr/>
      </xdr:nvCxnSpPr>
      <xdr:spPr>
        <a:xfrm>
          <a:off x="3797300" y="6281855"/>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157008</xdr:rowOff>
    </xdr:from>
    <xdr:to>
      <xdr:col>19</xdr:col>
      <xdr:colOff>177800</xdr:colOff>
      <xdr:row>36</xdr:row>
      <xdr:rowOff>109655</xdr:rowOff>
    </xdr:to>
    <xdr:cxnSp macro="">
      <xdr:nvCxnSpPr>
        <xdr:cNvPr id="66" name="直線コネクタ 65"/>
        <xdr:cNvCxnSpPr/>
      </xdr:nvCxnSpPr>
      <xdr:spPr>
        <a:xfrm>
          <a:off x="2908300" y="6157758"/>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93654</xdr:rowOff>
    </xdr:from>
    <xdr:to>
      <xdr:col>15</xdr:col>
      <xdr:colOff>50800</xdr:colOff>
      <xdr:row>35</xdr:row>
      <xdr:rowOff>157008</xdr:rowOff>
    </xdr:to>
    <xdr:cxnSp macro="">
      <xdr:nvCxnSpPr>
        <xdr:cNvPr id="69" name="直線コネクタ 68"/>
        <xdr:cNvCxnSpPr/>
      </xdr:nvCxnSpPr>
      <xdr:spPr>
        <a:xfrm>
          <a:off x="2019300" y="6094404"/>
          <a:ext cx="8890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163213</xdr:rowOff>
    </xdr:from>
    <xdr:to>
      <xdr:col>10</xdr:col>
      <xdr:colOff>114300</xdr:colOff>
      <xdr:row>35</xdr:row>
      <xdr:rowOff>93654</xdr:rowOff>
    </xdr:to>
    <xdr:cxnSp macro="">
      <xdr:nvCxnSpPr>
        <xdr:cNvPr id="72" name="直線コネクタ 71"/>
        <xdr:cNvCxnSpPr/>
      </xdr:nvCxnSpPr>
      <xdr:spPr>
        <a:xfrm>
          <a:off x="1130300" y="5992513"/>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85308</xdr:rowOff>
    </xdr:from>
    <xdr:to>
      <xdr:col>24</xdr:col>
      <xdr:colOff>114300</xdr:colOff>
      <xdr:row>37</xdr:row>
      <xdr:rowOff>15458</xdr:rowOff>
    </xdr:to>
    <xdr:sp macro="" textlink="">
      <xdr:nvSpPr>
        <xdr:cNvPr id="82" name="楕円 81"/>
        <xdr:cNvSpPr/>
      </xdr:nvSpPr>
      <xdr:spPr>
        <a:xfrm>
          <a:off x="4584700" y="62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63735</xdr:rowOff>
    </xdr:from>
    <xdr:ext cx="469744" cy="259045"/>
    <xdr:sp macro="" textlink="">
      <xdr:nvSpPr>
        <xdr:cNvPr id="83" name="議会費該当値テキスト"/>
        <xdr:cNvSpPr txBox="1"/>
      </xdr:nvSpPr>
      <xdr:spPr>
        <a:xfrm>
          <a:off x="4686300" y="623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58855</xdr:rowOff>
    </xdr:from>
    <xdr:to>
      <xdr:col>20</xdr:col>
      <xdr:colOff>38100</xdr:colOff>
      <xdr:row>36</xdr:row>
      <xdr:rowOff>160455</xdr:rowOff>
    </xdr:to>
    <xdr:sp macro="" textlink="">
      <xdr:nvSpPr>
        <xdr:cNvPr id="84" name="楕円 83"/>
        <xdr:cNvSpPr/>
      </xdr:nvSpPr>
      <xdr:spPr>
        <a:xfrm>
          <a:off x="3746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151582</xdr:rowOff>
    </xdr:from>
    <xdr:ext cx="469744" cy="259045"/>
    <xdr:sp macro="" textlink="">
      <xdr:nvSpPr>
        <xdr:cNvPr id="85" name="テキスト ボックス 84"/>
        <xdr:cNvSpPr txBox="1"/>
      </xdr:nvSpPr>
      <xdr:spPr>
        <a:xfrm>
          <a:off x="3562428" y="63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106208</xdr:rowOff>
    </xdr:from>
    <xdr:to>
      <xdr:col>15</xdr:col>
      <xdr:colOff>101600</xdr:colOff>
      <xdr:row>36</xdr:row>
      <xdr:rowOff>36358</xdr:rowOff>
    </xdr:to>
    <xdr:sp macro="" textlink="">
      <xdr:nvSpPr>
        <xdr:cNvPr id="86" name="楕円 85"/>
        <xdr:cNvSpPr/>
      </xdr:nvSpPr>
      <xdr:spPr>
        <a:xfrm>
          <a:off x="2857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52885</xdr:rowOff>
    </xdr:from>
    <xdr:ext cx="469744" cy="259045"/>
    <xdr:sp macro="" textlink="">
      <xdr:nvSpPr>
        <xdr:cNvPr id="87" name="テキスト ボックス 86"/>
        <xdr:cNvSpPr txBox="1"/>
      </xdr:nvSpPr>
      <xdr:spPr>
        <a:xfrm>
          <a:off x="2673428" y="58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42854</xdr:rowOff>
    </xdr:from>
    <xdr:to>
      <xdr:col>10</xdr:col>
      <xdr:colOff>165100</xdr:colOff>
      <xdr:row>35</xdr:row>
      <xdr:rowOff>144454</xdr:rowOff>
    </xdr:to>
    <xdr:sp macro="" textlink="">
      <xdr:nvSpPr>
        <xdr:cNvPr id="88" name="楕円 87"/>
        <xdr:cNvSpPr/>
      </xdr:nvSpPr>
      <xdr:spPr>
        <a:xfrm>
          <a:off x="1968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160981</xdr:rowOff>
    </xdr:from>
    <xdr:ext cx="469744" cy="259045"/>
    <xdr:sp macro="" textlink="">
      <xdr:nvSpPr>
        <xdr:cNvPr id="89" name="テキスト ボックス 88"/>
        <xdr:cNvSpPr txBox="1"/>
      </xdr:nvSpPr>
      <xdr:spPr>
        <a:xfrm>
          <a:off x="1784428" y="58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112413</xdr:rowOff>
    </xdr:from>
    <xdr:to>
      <xdr:col>6</xdr:col>
      <xdr:colOff>38100</xdr:colOff>
      <xdr:row>35</xdr:row>
      <xdr:rowOff>42563</xdr:rowOff>
    </xdr:to>
    <xdr:sp macro="" textlink="">
      <xdr:nvSpPr>
        <xdr:cNvPr id="90" name="楕円 89"/>
        <xdr:cNvSpPr/>
      </xdr:nvSpPr>
      <xdr:spPr>
        <a:xfrm>
          <a:off x="10795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59090</xdr:rowOff>
    </xdr:from>
    <xdr:ext cx="469744" cy="259045"/>
    <xdr:sp macro="" textlink="">
      <xdr:nvSpPr>
        <xdr:cNvPr id="91" name="テキスト ボックス 90"/>
        <xdr:cNvSpPr txBox="1"/>
      </xdr:nvSpPr>
      <xdr:spPr>
        <a:xfrm>
          <a:off x="895428" y="57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1022</xdr:rowOff>
    </xdr:from>
    <xdr:to>
      <xdr:col>24</xdr:col>
      <xdr:colOff>63500</xdr:colOff>
      <xdr:row>57</xdr:row>
      <xdr:rowOff>132930</xdr:rowOff>
    </xdr:to>
    <xdr:cxnSp macro="">
      <xdr:nvCxnSpPr>
        <xdr:cNvPr id="122" name="直線コネクタ 121"/>
        <xdr:cNvCxnSpPr/>
      </xdr:nvCxnSpPr>
      <xdr:spPr>
        <a:xfrm>
          <a:off x="3797300" y="9430772"/>
          <a:ext cx="838200" cy="47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1022</xdr:rowOff>
    </xdr:from>
    <xdr:to>
      <xdr:col>19</xdr:col>
      <xdr:colOff>177800</xdr:colOff>
      <xdr:row>57</xdr:row>
      <xdr:rowOff>133659</xdr:rowOff>
    </xdr:to>
    <xdr:cxnSp macro="">
      <xdr:nvCxnSpPr>
        <xdr:cNvPr id="125" name="直線コネクタ 124"/>
        <xdr:cNvCxnSpPr/>
      </xdr:nvCxnSpPr>
      <xdr:spPr>
        <a:xfrm flipV="1">
          <a:off x="2908300" y="9430772"/>
          <a:ext cx="889000" cy="47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32310</xdr:rowOff>
    </xdr:from>
    <xdr:to>
      <xdr:col>15</xdr:col>
      <xdr:colOff>50800</xdr:colOff>
      <xdr:row>57</xdr:row>
      <xdr:rowOff>133659</xdr:rowOff>
    </xdr:to>
    <xdr:cxnSp macro="">
      <xdr:nvCxnSpPr>
        <xdr:cNvPr id="128" name="直線コネクタ 127"/>
        <xdr:cNvCxnSpPr/>
      </xdr:nvCxnSpPr>
      <xdr:spPr>
        <a:xfrm>
          <a:off x="2019300" y="9804960"/>
          <a:ext cx="889000" cy="10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32310</xdr:rowOff>
    </xdr:from>
    <xdr:to>
      <xdr:col>10</xdr:col>
      <xdr:colOff>114300</xdr:colOff>
      <xdr:row>57</xdr:row>
      <xdr:rowOff>120197</xdr:rowOff>
    </xdr:to>
    <xdr:cxnSp macro="">
      <xdr:nvCxnSpPr>
        <xdr:cNvPr id="131" name="直線コネクタ 130"/>
        <xdr:cNvCxnSpPr/>
      </xdr:nvCxnSpPr>
      <xdr:spPr>
        <a:xfrm flipV="1">
          <a:off x="1130300" y="9804960"/>
          <a:ext cx="889000" cy="8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82130</xdr:rowOff>
    </xdr:from>
    <xdr:to>
      <xdr:col>24</xdr:col>
      <xdr:colOff>114300</xdr:colOff>
      <xdr:row>58</xdr:row>
      <xdr:rowOff>12280</xdr:rowOff>
    </xdr:to>
    <xdr:sp macro="" textlink="">
      <xdr:nvSpPr>
        <xdr:cNvPr id="141" name="楕円 140"/>
        <xdr:cNvSpPr/>
      </xdr:nvSpPr>
      <xdr:spPr>
        <a:xfrm>
          <a:off x="4584700" y="98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105007</xdr:rowOff>
    </xdr:from>
    <xdr:ext cx="534377" cy="259045"/>
    <xdr:sp macro="" textlink="">
      <xdr:nvSpPr>
        <xdr:cNvPr id="142" name="総務費該当値テキスト"/>
        <xdr:cNvSpPr txBox="1"/>
      </xdr:nvSpPr>
      <xdr:spPr>
        <a:xfrm>
          <a:off x="4686300" y="97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121672</xdr:rowOff>
    </xdr:from>
    <xdr:to>
      <xdr:col>20</xdr:col>
      <xdr:colOff>38100</xdr:colOff>
      <xdr:row>55</xdr:row>
      <xdr:rowOff>51822</xdr:rowOff>
    </xdr:to>
    <xdr:sp macro="" textlink="">
      <xdr:nvSpPr>
        <xdr:cNvPr id="143" name="楕円 142"/>
        <xdr:cNvSpPr/>
      </xdr:nvSpPr>
      <xdr:spPr>
        <a:xfrm>
          <a:off x="3746500" y="9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68349</xdr:rowOff>
    </xdr:from>
    <xdr:ext cx="599010" cy="259045"/>
    <xdr:sp macro="" textlink="">
      <xdr:nvSpPr>
        <xdr:cNvPr id="144" name="テキスト ボックス 143"/>
        <xdr:cNvSpPr txBox="1"/>
      </xdr:nvSpPr>
      <xdr:spPr>
        <a:xfrm>
          <a:off x="3497795" y="915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82859</xdr:rowOff>
    </xdr:from>
    <xdr:to>
      <xdr:col>15</xdr:col>
      <xdr:colOff>101600</xdr:colOff>
      <xdr:row>58</xdr:row>
      <xdr:rowOff>13009</xdr:rowOff>
    </xdr:to>
    <xdr:sp macro="" textlink="">
      <xdr:nvSpPr>
        <xdr:cNvPr id="145" name="楕円 144"/>
        <xdr:cNvSpPr/>
      </xdr:nvSpPr>
      <xdr:spPr>
        <a:xfrm>
          <a:off x="2857500" y="9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29536</xdr:rowOff>
    </xdr:from>
    <xdr:ext cx="534377" cy="259045"/>
    <xdr:sp macro="" textlink="">
      <xdr:nvSpPr>
        <xdr:cNvPr id="146" name="テキスト ボックス 145"/>
        <xdr:cNvSpPr txBox="1"/>
      </xdr:nvSpPr>
      <xdr:spPr>
        <a:xfrm>
          <a:off x="2641111" y="96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152960</xdr:rowOff>
    </xdr:from>
    <xdr:to>
      <xdr:col>10</xdr:col>
      <xdr:colOff>165100</xdr:colOff>
      <xdr:row>57</xdr:row>
      <xdr:rowOff>83110</xdr:rowOff>
    </xdr:to>
    <xdr:sp macro="" textlink="">
      <xdr:nvSpPr>
        <xdr:cNvPr id="147" name="楕円 146"/>
        <xdr:cNvSpPr/>
      </xdr:nvSpPr>
      <xdr:spPr>
        <a:xfrm>
          <a:off x="1968500" y="97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99637</xdr:rowOff>
    </xdr:from>
    <xdr:ext cx="599010" cy="259045"/>
    <xdr:sp macro="" textlink="">
      <xdr:nvSpPr>
        <xdr:cNvPr id="148" name="テキスト ボックス 147"/>
        <xdr:cNvSpPr txBox="1"/>
      </xdr:nvSpPr>
      <xdr:spPr>
        <a:xfrm>
          <a:off x="1719795" y="952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69397</xdr:rowOff>
    </xdr:from>
    <xdr:to>
      <xdr:col>6</xdr:col>
      <xdr:colOff>38100</xdr:colOff>
      <xdr:row>57</xdr:row>
      <xdr:rowOff>170997</xdr:rowOff>
    </xdr:to>
    <xdr:sp macro="" textlink="">
      <xdr:nvSpPr>
        <xdr:cNvPr id="149" name="楕円 148"/>
        <xdr:cNvSpPr/>
      </xdr:nvSpPr>
      <xdr:spPr>
        <a:xfrm>
          <a:off x="1079500" y="98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16074</xdr:rowOff>
    </xdr:from>
    <xdr:ext cx="534377" cy="259045"/>
    <xdr:sp macro="" textlink="">
      <xdr:nvSpPr>
        <xdr:cNvPr id="150" name="テキスト ボックス 149"/>
        <xdr:cNvSpPr txBox="1"/>
      </xdr:nvSpPr>
      <xdr:spPr>
        <a:xfrm>
          <a:off x="863111" y="96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149563</xdr:rowOff>
    </xdr:from>
    <xdr:to>
      <xdr:col>24</xdr:col>
      <xdr:colOff>63500</xdr:colOff>
      <xdr:row>77</xdr:row>
      <xdr:rowOff>133838</xdr:rowOff>
    </xdr:to>
    <xdr:cxnSp macro="">
      <xdr:nvCxnSpPr>
        <xdr:cNvPr id="182" name="直線コネクタ 181"/>
        <xdr:cNvCxnSpPr/>
      </xdr:nvCxnSpPr>
      <xdr:spPr>
        <a:xfrm>
          <a:off x="3797300" y="13008313"/>
          <a:ext cx="838200" cy="3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101834</xdr:rowOff>
    </xdr:from>
    <xdr:to>
      <xdr:col>19</xdr:col>
      <xdr:colOff>177800</xdr:colOff>
      <xdr:row>75</xdr:row>
      <xdr:rowOff>149563</xdr:rowOff>
    </xdr:to>
    <xdr:cxnSp macro="">
      <xdr:nvCxnSpPr>
        <xdr:cNvPr id="185" name="直線コネクタ 184"/>
        <xdr:cNvCxnSpPr/>
      </xdr:nvCxnSpPr>
      <xdr:spPr>
        <a:xfrm>
          <a:off x="2908300" y="12960584"/>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73488</xdr:rowOff>
    </xdr:from>
    <xdr:to>
      <xdr:col>15</xdr:col>
      <xdr:colOff>50800</xdr:colOff>
      <xdr:row>75</xdr:row>
      <xdr:rowOff>101834</xdr:rowOff>
    </xdr:to>
    <xdr:cxnSp macro="">
      <xdr:nvCxnSpPr>
        <xdr:cNvPr id="188" name="直線コネクタ 187"/>
        <xdr:cNvCxnSpPr/>
      </xdr:nvCxnSpPr>
      <xdr:spPr>
        <a:xfrm>
          <a:off x="2019300" y="1293223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73488</xdr:rowOff>
    </xdr:from>
    <xdr:to>
      <xdr:col>10</xdr:col>
      <xdr:colOff>114300</xdr:colOff>
      <xdr:row>76</xdr:row>
      <xdr:rowOff>116594</xdr:rowOff>
    </xdr:to>
    <xdr:cxnSp macro="">
      <xdr:nvCxnSpPr>
        <xdr:cNvPr id="191" name="直線コネクタ 190"/>
        <xdr:cNvCxnSpPr/>
      </xdr:nvCxnSpPr>
      <xdr:spPr>
        <a:xfrm flipV="1">
          <a:off x="1130300" y="12932238"/>
          <a:ext cx="889000" cy="2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83038</xdr:rowOff>
    </xdr:from>
    <xdr:to>
      <xdr:col>24</xdr:col>
      <xdr:colOff>114300</xdr:colOff>
      <xdr:row>78</xdr:row>
      <xdr:rowOff>13188</xdr:rowOff>
    </xdr:to>
    <xdr:sp macro="" textlink="">
      <xdr:nvSpPr>
        <xdr:cNvPr id="201" name="楕円 200"/>
        <xdr:cNvSpPr/>
      </xdr:nvSpPr>
      <xdr:spPr>
        <a:xfrm>
          <a:off x="4584700" y="132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61465</xdr:rowOff>
    </xdr:from>
    <xdr:ext cx="599010" cy="259045"/>
    <xdr:sp macro="" textlink="">
      <xdr:nvSpPr>
        <xdr:cNvPr id="202" name="民生費該当値テキスト"/>
        <xdr:cNvSpPr txBox="1"/>
      </xdr:nvSpPr>
      <xdr:spPr>
        <a:xfrm>
          <a:off x="4686300" y="1326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98762</xdr:rowOff>
    </xdr:from>
    <xdr:to>
      <xdr:col>20</xdr:col>
      <xdr:colOff>38100</xdr:colOff>
      <xdr:row>76</xdr:row>
      <xdr:rowOff>28913</xdr:rowOff>
    </xdr:to>
    <xdr:sp macro="" textlink="">
      <xdr:nvSpPr>
        <xdr:cNvPr id="203" name="楕円 202"/>
        <xdr:cNvSpPr/>
      </xdr:nvSpPr>
      <xdr:spPr>
        <a:xfrm>
          <a:off x="3746500" y="1295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45439</xdr:rowOff>
    </xdr:from>
    <xdr:ext cx="599010" cy="259045"/>
    <xdr:sp macro="" textlink="">
      <xdr:nvSpPr>
        <xdr:cNvPr id="204" name="テキスト ボックス 203"/>
        <xdr:cNvSpPr txBox="1"/>
      </xdr:nvSpPr>
      <xdr:spPr>
        <a:xfrm>
          <a:off x="3497795" y="1273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51034</xdr:rowOff>
    </xdr:from>
    <xdr:to>
      <xdr:col>15</xdr:col>
      <xdr:colOff>101600</xdr:colOff>
      <xdr:row>75</xdr:row>
      <xdr:rowOff>152634</xdr:rowOff>
    </xdr:to>
    <xdr:sp macro="" textlink="">
      <xdr:nvSpPr>
        <xdr:cNvPr id="205" name="楕円 204"/>
        <xdr:cNvSpPr/>
      </xdr:nvSpPr>
      <xdr:spPr>
        <a:xfrm>
          <a:off x="2857500" y="129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169161</xdr:rowOff>
    </xdr:from>
    <xdr:ext cx="599010" cy="259045"/>
    <xdr:sp macro="" textlink="">
      <xdr:nvSpPr>
        <xdr:cNvPr id="206" name="テキスト ボックス 205"/>
        <xdr:cNvSpPr txBox="1"/>
      </xdr:nvSpPr>
      <xdr:spPr>
        <a:xfrm>
          <a:off x="2608795" y="1268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22688</xdr:rowOff>
    </xdr:from>
    <xdr:to>
      <xdr:col>10</xdr:col>
      <xdr:colOff>165100</xdr:colOff>
      <xdr:row>75</xdr:row>
      <xdr:rowOff>124288</xdr:rowOff>
    </xdr:to>
    <xdr:sp macro="" textlink="">
      <xdr:nvSpPr>
        <xdr:cNvPr id="207" name="楕円 206"/>
        <xdr:cNvSpPr/>
      </xdr:nvSpPr>
      <xdr:spPr>
        <a:xfrm>
          <a:off x="1968500" y="12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140815</xdr:rowOff>
    </xdr:from>
    <xdr:ext cx="599010" cy="259045"/>
    <xdr:sp macro="" textlink="">
      <xdr:nvSpPr>
        <xdr:cNvPr id="208" name="テキスト ボックス 207"/>
        <xdr:cNvSpPr txBox="1"/>
      </xdr:nvSpPr>
      <xdr:spPr>
        <a:xfrm>
          <a:off x="1719795" y="1265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65794</xdr:rowOff>
    </xdr:from>
    <xdr:to>
      <xdr:col>6</xdr:col>
      <xdr:colOff>38100</xdr:colOff>
      <xdr:row>76</xdr:row>
      <xdr:rowOff>167394</xdr:rowOff>
    </xdr:to>
    <xdr:sp macro="" textlink="">
      <xdr:nvSpPr>
        <xdr:cNvPr id="209" name="楕円 208"/>
        <xdr:cNvSpPr/>
      </xdr:nvSpPr>
      <xdr:spPr>
        <a:xfrm>
          <a:off x="1079500" y="130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12472</xdr:rowOff>
    </xdr:from>
    <xdr:ext cx="599010" cy="259045"/>
    <xdr:sp macro="" textlink="">
      <xdr:nvSpPr>
        <xdr:cNvPr id="210" name="テキスト ボックス 209"/>
        <xdr:cNvSpPr txBox="1"/>
      </xdr:nvSpPr>
      <xdr:spPr>
        <a:xfrm>
          <a:off x="830795" y="1287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163931</xdr:rowOff>
    </xdr:from>
    <xdr:to>
      <xdr:col>24</xdr:col>
      <xdr:colOff>63500</xdr:colOff>
      <xdr:row>97</xdr:row>
      <xdr:rowOff>169577</xdr:rowOff>
    </xdr:to>
    <xdr:cxnSp macro="">
      <xdr:nvCxnSpPr>
        <xdr:cNvPr id="239" name="直線コネクタ 238"/>
        <xdr:cNvCxnSpPr/>
      </xdr:nvCxnSpPr>
      <xdr:spPr>
        <a:xfrm flipV="1">
          <a:off x="3797300" y="16794581"/>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169577</xdr:rowOff>
    </xdr:from>
    <xdr:to>
      <xdr:col>19</xdr:col>
      <xdr:colOff>177800</xdr:colOff>
      <xdr:row>97</xdr:row>
      <xdr:rowOff>171072</xdr:rowOff>
    </xdr:to>
    <xdr:cxnSp macro="">
      <xdr:nvCxnSpPr>
        <xdr:cNvPr id="242" name="直線コネクタ 241"/>
        <xdr:cNvCxnSpPr/>
      </xdr:nvCxnSpPr>
      <xdr:spPr>
        <a:xfrm flipV="1">
          <a:off x="2908300" y="16800227"/>
          <a:ext cx="8890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171072</xdr:rowOff>
    </xdr:from>
    <xdr:to>
      <xdr:col>15</xdr:col>
      <xdr:colOff>50800</xdr:colOff>
      <xdr:row>98</xdr:row>
      <xdr:rowOff>9444</xdr:rowOff>
    </xdr:to>
    <xdr:cxnSp macro="">
      <xdr:nvCxnSpPr>
        <xdr:cNvPr id="245" name="直線コネクタ 244"/>
        <xdr:cNvCxnSpPr/>
      </xdr:nvCxnSpPr>
      <xdr:spPr>
        <a:xfrm flipV="1">
          <a:off x="2019300" y="16801722"/>
          <a:ext cx="8890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9444</xdr:rowOff>
    </xdr:from>
    <xdr:to>
      <xdr:col>10</xdr:col>
      <xdr:colOff>114300</xdr:colOff>
      <xdr:row>98</xdr:row>
      <xdr:rowOff>10503</xdr:rowOff>
    </xdr:to>
    <xdr:cxnSp macro="">
      <xdr:nvCxnSpPr>
        <xdr:cNvPr id="248" name="直線コネクタ 247"/>
        <xdr:cNvCxnSpPr/>
      </xdr:nvCxnSpPr>
      <xdr:spPr>
        <a:xfrm flipV="1">
          <a:off x="1130300" y="16811544"/>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113131</xdr:rowOff>
    </xdr:from>
    <xdr:to>
      <xdr:col>24</xdr:col>
      <xdr:colOff>114300</xdr:colOff>
      <xdr:row>98</xdr:row>
      <xdr:rowOff>43281</xdr:rowOff>
    </xdr:to>
    <xdr:sp macro="" textlink="">
      <xdr:nvSpPr>
        <xdr:cNvPr id="258" name="楕円 257"/>
        <xdr:cNvSpPr/>
      </xdr:nvSpPr>
      <xdr:spPr>
        <a:xfrm>
          <a:off x="4584700" y="167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28058</xdr:rowOff>
    </xdr:from>
    <xdr:ext cx="534377" cy="259045"/>
    <xdr:sp macro="" textlink="">
      <xdr:nvSpPr>
        <xdr:cNvPr id="259" name="衛生費該当値テキスト"/>
        <xdr:cNvSpPr txBox="1"/>
      </xdr:nvSpPr>
      <xdr:spPr>
        <a:xfrm>
          <a:off x="4686300" y="166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118777</xdr:rowOff>
    </xdr:from>
    <xdr:to>
      <xdr:col>20</xdr:col>
      <xdr:colOff>38100</xdr:colOff>
      <xdr:row>98</xdr:row>
      <xdr:rowOff>48927</xdr:rowOff>
    </xdr:to>
    <xdr:sp macro="" textlink="">
      <xdr:nvSpPr>
        <xdr:cNvPr id="260" name="楕円 259"/>
        <xdr:cNvSpPr/>
      </xdr:nvSpPr>
      <xdr:spPr>
        <a:xfrm>
          <a:off x="3746500" y="167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40054</xdr:rowOff>
    </xdr:from>
    <xdr:ext cx="534377" cy="259045"/>
    <xdr:sp macro="" textlink="">
      <xdr:nvSpPr>
        <xdr:cNvPr id="261" name="テキスト ボックス 260"/>
        <xdr:cNvSpPr txBox="1"/>
      </xdr:nvSpPr>
      <xdr:spPr>
        <a:xfrm>
          <a:off x="3530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120272</xdr:rowOff>
    </xdr:from>
    <xdr:to>
      <xdr:col>15</xdr:col>
      <xdr:colOff>101600</xdr:colOff>
      <xdr:row>98</xdr:row>
      <xdr:rowOff>50422</xdr:rowOff>
    </xdr:to>
    <xdr:sp macro="" textlink="">
      <xdr:nvSpPr>
        <xdr:cNvPr id="262" name="楕円 261"/>
        <xdr:cNvSpPr/>
      </xdr:nvSpPr>
      <xdr:spPr>
        <a:xfrm>
          <a:off x="2857500" y="167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41549</xdr:rowOff>
    </xdr:from>
    <xdr:ext cx="534377" cy="259045"/>
    <xdr:sp macro="" textlink="">
      <xdr:nvSpPr>
        <xdr:cNvPr id="263" name="テキスト ボックス 262"/>
        <xdr:cNvSpPr txBox="1"/>
      </xdr:nvSpPr>
      <xdr:spPr>
        <a:xfrm>
          <a:off x="2641111" y="168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130094</xdr:rowOff>
    </xdr:from>
    <xdr:to>
      <xdr:col>10</xdr:col>
      <xdr:colOff>165100</xdr:colOff>
      <xdr:row>98</xdr:row>
      <xdr:rowOff>60244</xdr:rowOff>
    </xdr:to>
    <xdr:sp macro="" textlink="">
      <xdr:nvSpPr>
        <xdr:cNvPr id="264" name="楕円 263"/>
        <xdr:cNvSpPr/>
      </xdr:nvSpPr>
      <xdr:spPr>
        <a:xfrm>
          <a:off x="1968500" y="167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51371</xdr:rowOff>
    </xdr:from>
    <xdr:ext cx="534377" cy="259045"/>
    <xdr:sp macro="" textlink="">
      <xdr:nvSpPr>
        <xdr:cNvPr id="265" name="テキスト ボックス 264"/>
        <xdr:cNvSpPr txBox="1"/>
      </xdr:nvSpPr>
      <xdr:spPr>
        <a:xfrm>
          <a:off x="1752111" y="168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131153</xdr:rowOff>
    </xdr:from>
    <xdr:to>
      <xdr:col>6</xdr:col>
      <xdr:colOff>38100</xdr:colOff>
      <xdr:row>98</xdr:row>
      <xdr:rowOff>61303</xdr:rowOff>
    </xdr:to>
    <xdr:sp macro="" textlink="">
      <xdr:nvSpPr>
        <xdr:cNvPr id="266" name="楕円 265"/>
        <xdr:cNvSpPr/>
      </xdr:nvSpPr>
      <xdr:spPr>
        <a:xfrm>
          <a:off x="1079500" y="167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52430</xdr:rowOff>
    </xdr:from>
    <xdr:ext cx="534377" cy="259045"/>
    <xdr:sp macro="" textlink="">
      <xdr:nvSpPr>
        <xdr:cNvPr id="267" name="テキスト ボックス 266"/>
        <xdr:cNvSpPr txBox="1"/>
      </xdr:nvSpPr>
      <xdr:spPr>
        <a:xfrm>
          <a:off x="863111" y="168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146329</xdr:rowOff>
    </xdr:from>
    <xdr:to>
      <xdr:col>55</xdr:col>
      <xdr:colOff>0</xdr:colOff>
      <xdr:row>58</xdr:row>
      <xdr:rowOff>28372</xdr:rowOff>
    </xdr:to>
    <xdr:cxnSp macro="">
      <xdr:nvCxnSpPr>
        <xdr:cNvPr id="355" name="直線コネクタ 354"/>
        <xdr:cNvCxnSpPr/>
      </xdr:nvCxnSpPr>
      <xdr:spPr>
        <a:xfrm flipV="1">
          <a:off x="9639300" y="9918979"/>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23584</xdr:rowOff>
    </xdr:from>
    <xdr:to>
      <xdr:col>50</xdr:col>
      <xdr:colOff>114300</xdr:colOff>
      <xdr:row>58</xdr:row>
      <xdr:rowOff>28372</xdr:rowOff>
    </xdr:to>
    <xdr:cxnSp macro="">
      <xdr:nvCxnSpPr>
        <xdr:cNvPr id="358" name="直線コネクタ 357"/>
        <xdr:cNvCxnSpPr/>
      </xdr:nvCxnSpPr>
      <xdr:spPr>
        <a:xfrm>
          <a:off x="8750300" y="9967684"/>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23584</xdr:rowOff>
    </xdr:from>
    <xdr:to>
      <xdr:col>45</xdr:col>
      <xdr:colOff>177800</xdr:colOff>
      <xdr:row>58</xdr:row>
      <xdr:rowOff>35878</xdr:rowOff>
    </xdr:to>
    <xdr:cxnSp macro="">
      <xdr:nvCxnSpPr>
        <xdr:cNvPr id="361" name="直線コネクタ 360"/>
        <xdr:cNvCxnSpPr/>
      </xdr:nvCxnSpPr>
      <xdr:spPr>
        <a:xfrm flipV="1">
          <a:off x="7861300" y="9967684"/>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27407</xdr:rowOff>
    </xdr:from>
    <xdr:to>
      <xdr:col>41</xdr:col>
      <xdr:colOff>50800</xdr:colOff>
      <xdr:row>58</xdr:row>
      <xdr:rowOff>35878</xdr:rowOff>
    </xdr:to>
    <xdr:cxnSp macro="">
      <xdr:nvCxnSpPr>
        <xdr:cNvPr id="364" name="直線コネクタ 363"/>
        <xdr:cNvCxnSpPr/>
      </xdr:nvCxnSpPr>
      <xdr:spPr>
        <a:xfrm>
          <a:off x="6972300" y="9971507"/>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95529</xdr:rowOff>
    </xdr:from>
    <xdr:to>
      <xdr:col>55</xdr:col>
      <xdr:colOff>50800</xdr:colOff>
      <xdr:row>58</xdr:row>
      <xdr:rowOff>25679</xdr:rowOff>
    </xdr:to>
    <xdr:sp macro="" textlink="">
      <xdr:nvSpPr>
        <xdr:cNvPr id="374" name="楕円 373"/>
        <xdr:cNvSpPr/>
      </xdr:nvSpPr>
      <xdr:spPr>
        <a:xfrm>
          <a:off x="104267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73956</xdr:rowOff>
    </xdr:from>
    <xdr:ext cx="534377" cy="259045"/>
    <xdr:sp macro="" textlink="">
      <xdr:nvSpPr>
        <xdr:cNvPr id="375" name="農林水産業費該当値テキスト"/>
        <xdr:cNvSpPr txBox="1"/>
      </xdr:nvSpPr>
      <xdr:spPr>
        <a:xfrm>
          <a:off x="10528300" y="98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149022</xdr:rowOff>
    </xdr:from>
    <xdr:to>
      <xdr:col>50</xdr:col>
      <xdr:colOff>165100</xdr:colOff>
      <xdr:row>58</xdr:row>
      <xdr:rowOff>79172</xdr:rowOff>
    </xdr:to>
    <xdr:sp macro="" textlink="">
      <xdr:nvSpPr>
        <xdr:cNvPr id="376" name="楕円 375"/>
        <xdr:cNvSpPr/>
      </xdr:nvSpPr>
      <xdr:spPr>
        <a:xfrm>
          <a:off x="9588500" y="99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70299</xdr:rowOff>
    </xdr:from>
    <xdr:ext cx="534377" cy="259045"/>
    <xdr:sp macro="" textlink="">
      <xdr:nvSpPr>
        <xdr:cNvPr id="377" name="テキスト ボックス 376"/>
        <xdr:cNvSpPr txBox="1"/>
      </xdr:nvSpPr>
      <xdr:spPr>
        <a:xfrm>
          <a:off x="9372111" y="100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144234</xdr:rowOff>
    </xdr:from>
    <xdr:to>
      <xdr:col>46</xdr:col>
      <xdr:colOff>38100</xdr:colOff>
      <xdr:row>58</xdr:row>
      <xdr:rowOff>74384</xdr:rowOff>
    </xdr:to>
    <xdr:sp macro="" textlink="">
      <xdr:nvSpPr>
        <xdr:cNvPr id="378" name="楕円 377"/>
        <xdr:cNvSpPr/>
      </xdr:nvSpPr>
      <xdr:spPr>
        <a:xfrm>
          <a:off x="8699500" y="99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65511</xdr:rowOff>
    </xdr:from>
    <xdr:ext cx="534377" cy="259045"/>
    <xdr:sp macro="" textlink="">
      <xdr:nvSpPr>
        <xdr:cNvPr id="379" name="テキスト ボックス 378"/>
        <xdr:cNvSpPr txBox="1"/>
      </xdr:nvSpPr>
      <xdr:spPr>
        <a:xfrm>
          <a:off x="8483111" y="100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156528</xdr:rowOff>
    </xdr:from>
    <xdr:to>
      <xdr:col>41</xdr:col>
      <xdr:colOff>101600</xdr:colOff>
      <xdr:row>58</xdr:row>
      <xdr:rowOff>86678</xdr:rowOff>
    </xdr:to>
    <xdr:sp macro="" textlink="">
      <xdr:nvSpPr>
        <xdr:cNvPr id="380" name="楕円 379"/>
        <xdr:cNvSpPr/>
      </xdr:nvSpPr>
      <xdr:spPr>
        <a:xfrm>
          <a:off x="7810500" y="9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77805</xdr:rowOff>
    </xdr:from>
    <xdr:ext cx="534377" cy="259045"/>
    <xdr:sp macro="" textlink="">
      <xdr:nvSpPr>
        <xdr:cNvPr id="381" name="テキスト ボックス 380"/>
        <xdr:cNvSpPr txBox="1"/>
      </xdr:nvSpPr>
      <xdr:spPr>
        <a:xfrm>
          <a:off x="7594111" y="100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148057</xdr:rowOff>
    </xdr:from>
    <xdr:to>
      <xdr:col>36</xdr:col>
      <xdr:colOff>165100</xdr:colOff>
      <xdr:row>58</xdr:row>
      <xdr:rowOff>78207</xdr:rowOff>
    </xdr:to>
    <xdr:sp macro="" textlink="">
      <xdr:nvSpPr>
        <xdr:cNvPr id="382" name="楕円 381"/>
        <xdr:cNvSpPr/>
      </xdr:nvSpPr>
      <xdr:spPr>
        <a:xfrm>
          <a:off x="6921500" y="99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69334</xdr:rowOff>
    </xdr:from>
    <xdr:ext cx="534377" cy="259045"/>
    <xdr:sp macro="" textlink="">
      <xdr:nvSpPr>
        <xdr:cNvPr id="383" name="テキスト ボックス 382"/>
        <xdr:cNvSpPr txBox="1"/>
      </xdr:nvSpPr>
      <xdr:spPr>
        <a:xfrm>
          <a:off x="6705111" y="100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157759</xdr:rowOff>
    </xdr:from>
    <xdr:to>
      <xdr:col>55</xdr:col>
      <xdr:colOff>0</xdr:colOff>
      <xdr:row>78</xdr:row>
      <xdr:rowOff>171084</xdr:rowOff>
    </xdr:to>
    <xdr:cxnSp macro="">
      <xdr:nvCxnSpPr>
        <xdr:cNvPr id="414" name="直線コネクタ 413"/>
        <xdr:cNvCxnSpPr/>
      </xdr:nvCxnSpPr>
      <xdr:spPr>
        <a:xfrm flipV="1">
          <a:off x="9639300" y="13530859"/>
          <a:ext cx="8382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97768</xdr:rowOff>
    </xdr:from>
    <xdr:to>
      <xdr:col>50</xdr:col>
      <xdr:colOff>114300</xdr:colOff>
      <xdr:row>78</xdr:row>
      <xdr:rowOff>171084</xdr:rowOff>
    </xdr:to>
    <xdr:cxnSp macro="">
      <xdr:nvCxnSpPr>
        <xdr:cNvPr id="417" name="直線コネクタ 416"/>
        <xdr:cNvCxnSpPr/>
      </xdr:nvCxnSpPr>
      <xdr:spPr>
        <a:xfrm>
          <a:off x="8750300" y="13470868"/>
          <a:ext cx="8890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97768</xdr:rowOff>
    </xdr:from>
    <xdr:to>
      <xdr:col>45</xdr:col>
      <xdr:colOff>177800</xdr:colOff>
      <xdr:row>78</xdr:row>
      <xdr:rowOff>156029</xdr:rowOff>
    </xdr:to>
    <xdr:cxnSp macro="">
      <xdr:nvCxnSpPr>
        <xdr:cNvPr id="420" name="直線コネクタ 419"/>
        <xdr:cNvCxnSpPr/>
      </xdr:nvCxnSpPr>
      <xdr:spPr>
        <a:xfrm flipV="1">
          <a:off x="7861300" y="13470868"/>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156029</xdr:rowOff>
    </xdr:from>
    <xdr:to>
      <xdr:col>41</xdr:col>
      <xdr:colOff>50800</xdr:colOff>
      <xdr:row>79</xdr:row>
      <xdr:rowOff>907</xdr:rowOff>
    </xdr:to>
    <xdr:cxnSp macro="">
      <xdr:nvCxnSpPr>
        <xdr:cNvPr id="423" name="直線コネクタ 422"/>
        <xdr:cNvCxnSpPr/>
      </xdr:nvCxnSpPr>
      <xdr:spPr>
        <a:xfrm flipV="1">
          <a:off x="6972300" y="135291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106959</xdr:rowOff>
    </xdr:from>
    <xdr:to>
      <xdr:col>55</xdr:col>
      <xdr:colOff>50800</xdr:colOff>
      <xdr:row>79</xdr:row>
      <xdr:rowOff>37109</xdr:rowOff>
    </xdr:to>
    <xdr:sp macro="" textlink="">
      <xdr:nvSpPr>
        <xdr:cNvPr id="433" name="楕円 432"/>
        <xdr:cNvSpPr/>
      </xdr:nvSpPr>
      <xdr:spPr>
        <a:xfrm>
          <a:off x="10426700" y="13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21886</xdr:rowOff>
    </xdr:from>
    <xdr:ext cx="469744" cy="259045"/>
    <xdr:sp macro="" textlink="">
      <xdr:nvSpPr>
        <xdr:cNvPr id="434" name="商工費該当値テキスト"/>
        <xdr:cNvSpPr txBox="1"/>
      </xdr:nvSpPr>
      <xdr:spPr>
        <a:xfrm>
          <a:off x="10528300" y="133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120284</xdr:rowOff>
    </xdr:from>
    <xdr:to>
      <xdr:col>50</xdr:col>
      <xdr:colOff>165100</xdr:colOff>
      <xdr:row>79</xdr:row>
      <xdr:rowOff>50434</xdr:rowOff>
    </xdr:to>
    <xdr:sp macro="" textlink="">
      <xdr:nvSpPr>
        <xdr:cNvPr id="435" name="楕円 434"/>
        <xdr:cNvSpPr/>
      </xdr:nvSpPr>
      <xdr:spPr>
        <a:xfrm>
          <a:off x="9588500" y="134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41561</xdr:rowOff>
    </xdr:from>
    <xdr:ext cx="469744" cy="259045"/>
    <xdr:sp macro="" textlink="">
      <xdr:nvSpPr>
        <xdr:cNvPr id="436" name="テキスト ボックス 435"/>
        <xdr:cNvSpPr txBox="1"/>
      </xdr:nvSpPr>
      <xdr:spPr>
        <a:xfrm>
          <a:off x="9404428" y="1358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46968</xdr:rowOff>
    </xdr:from>
    <xdr:to>
      <xdr:col>46</xdr:col>
      <xdr:colOff>38100</xdr:colOff>
      <xdr:row>78</xdr:row>
      <xdr:rowOff>148568</xdr:rowOff>
    </xdr:to>
    <xdr:sp macro="" textlink="">
      <xdr:nvSpPr>
        <xdr:cNvPr id="437" name="楕円 436"/>
        <xdr:cNvSpPr/>
      </xdr:nvSpPr>
      <xdr:spPr>
        <a:xfrm>
          <a:off x="8699500" y="134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139695</xdr:rowOff>
    </xdr:from>
    <xdr:ext cx="469744" cy="259045"/>
    <xdr:sp macro="" textlink="">
      <xdr:nvSpPr>
        <xdr:cNvPr id="438" name="テキスト ボックス 437"/>
        <xdr:cNvSpPr txBox="1"/>
      </xdr:nvSpPr>
      <xdr:spPr>
        <a:xfrm>
          <a:off x="8515428" y="1351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105229</xdr:rowOff>
    </xdr:from>
    <xdr:to>
      <xdr:col>41</xdr:col>
      <xdr:colOff>101600</xdr:colOff>
      <xdr:row>79</xdr:row>
      <xdr:rowOff>35379</xdr:rowOff>
    </xdr:to>
    <xdr:sp macro="" textlink="">
      <xdr:nvSpPr>
        <xdr:cNvPr id="439" name="楕円 438"/>
        <xdr:cNvSpPr/>
      </xdr:nvSpPr>
      <xdr:spPr>
        <a:xfrm>
          <a:off x="7810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26506</xdr:rowOff>
    </xdr:from>
    <xdr:ext cx="469744" cy="259045"/>
    <xdr:sp macro="" textlink="">
      <xdr:nvSpPr>
        <xdr:cNvPr id="440" name="テキスト ボックス 439"/>
        <xdr:cNvSpPr txBox="1"/>
      </xdr:nvSpPr>
      <xdr:spPr>
        <a:xfrm>
          <a:off x="7626428"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121557</xdr:rowOff>
    </xdr:from>
    <xdr:to>
      <xdr:col>36</xdr:col>
      <xdr:colOff>165100</xdr:colOff>
      <xdr:row>79</xdr:row>
      <xdr:rowOff>51707</xdr:rowOff>
    </xdr:to>
    <xdr:sp macro="" textlink="">
      <xdr:nvSpPr>
        <xdr:cNvPr id="441" name="楕円 440"/>
        <xdr:cNvSpPr/>
      </xdr:nvSpPr>
      <xdr:spPr>
        <a:xfrm>
          <a:off x="6921500" y="134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42834</xdr:rowOff>
    </xdr:from>
    <xdr:ext cx="469744" cy="259045"/>
    <xdr:sp macro="" textlink="">
      <xdr:nvSpPr>
        <xdr:cNvPr id="442" name="テキスト ボックス 441"/>
        <xdr:cNvSpPr txBox="1"/>
      </xdr:nvSpPr>
      <xdr:spPr>
        <a:xfrm>
          <a:off x="6737428" y="1358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80947</xdr:rowOff>
    </xdr:from>
    <xdr:to>
      <xdr:col>55</xdr:col>
      <xdr:colOff>0</xdr:colOff>
      <xdr:row>98</xdr:row>
      <xdr:rowOff>110044</xdr:rowOff>
    </xdr:to>
    <xdr:cxnSp macro="">
      <xdr:nvCxnSpPr>
        <xdr:cNvPr id="473" name="直線コネクタ 472"/>
        <xdr:cNvCxnSpPr/>
      </xdr:nvCxnSpPr>
      <xdr:spPr>
        <a:xfrm>
          <a:off x="9639300" y="16883047"/>
          <a:ext cx="8382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80947</xdr:rowOff>
    </xdr:from>
    <xdr:to>
      <xdr:col>50</xdr:col>
      <xdr:colOff>114300</xdr:colOff>
      <xdr:row>98</xdr:row>
      <xdr:rowOff>103859</xdr:rowOff>
    </xdr:to>
    <xdr:cxnSp macro="">
      <xdr:nvCxnSpPr>
        <xdr:cNvPr id="476" name="直線コネクタ 475"/>
        <xdr:cNvCxnSpPr/>
      </xdr:nvCxnSpPr>
      <xdr:spPr>
        <a:xfrm flipV="1">
          <a:off x="8750300" y="16883047"/>
          <a:ext cx="889000" cy="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78634</xdr:rowOff>
    </xdr:from>
    <xdr:to>
      <xdr:col>45</xdr:col>
      <xdr:colOff>177800</xdr:colOff>
      <xdr:row>98</xdr:row>
      <xdr:rowOff>103859</xdr:rowOff>
    </xdr:to>
    <xdr:cxnSp macro="">
      <xdr:nvCxnSpPr>
        <xdr:cNvPr id="479" name="直線コネクタ 478"/>
        <xdr:cNvCxnSpPr/>
      </xdr:nvCxnSpPr>
      <xdr:spPr>
        <a:xfrm>
          <a:off x="7861300" y="16880734"/>
          <a:ext cx="889000" cy="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78634</xdr:rowOff>
    </xdr:from>
    <xdr:to>
      <xdr:col>41</xdr:col>
      <xdr:colOff>50800</xdr:colOff>
      <xdr:row>98</xdr:row>
      <xdr:rowOff>137864</xdr:rowOff>
    </xdr:to>
    <xdr:cxnSp macro="">
      <xdr:nvCxnSpPr>
        <xdr:cNvPr id="482" name="直線コネクタ 481"/>
        <xdr:cNvCxnSpPr/>
      </xdr:nvCxnSpPr>
      <xdr:spPr>
        <a:xfrm flipV="1">
          <a:off x="6972300" y="16880734"/>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59244</xdr:rowOff>
    </xdr:from>
    <xdr:to>
      <xdr:col>55</xdr:col>
      <xdr:colOff>50800</xdr:colOff>
      <xdr:row>98</xdr:row>
      <xdr:rowOff>160844</xdr:rowOff>
    </xdr:to>
    <xdr:sp macro="" textlink="">
      <xdr:nvSpPr>
        <xdr:cNvPr id="492" name="楕円 491"/>
        <xdr:cNvSpPr/>
      </xdr:nvSpPr>
      <xdr:spPr>
        <a:xfrm>
          <a:off x="10426700" y="168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30147</xdr:rowOff>
    </xdr:from>
    <xdr:to>
      <xdr:col>50</xdr:col>
      <xdr:colOff>165100</xdr:colOff>
      <xdr:row>98</xdr:row>
      <xdr:rowOff>131747</xdr:rowOff>
    </xdr:to>
    <xdr:sp macro="" textlink="">
      <xdr:nvSpPr>
        <xdr:cNvPr id="494" name="楕円 493"/>
        <xdr:cNvSpPr/>
      </xdr:nvSpPr>
      <xdr:spPr>
        <a:xfrm>
          <a:off x="9588500" y="168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148274</xdr:rowOff>
    </xdr:from>
    <xdr:ext cx="534377" cy="259045"/>
    <xdr:sp macro="" textlink="">
      <xdr:nvSpPr>
        <xdr:cNvPr id="495" name="テキスト ボックス 494"/>
        <xdr:cNvSpPr txBox="1"/>
      </xdr:nvSpPr>
      <xdr:spPr>
        <a:xfrm>
          <a:off x="9372111" y="166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53059</xdr:rowOff>
    </xdr:from>
    <xdr:to>
      <xdr:col>46</xdr:col>
      <xdr:colOff>38100</xdr:colOff>
      <xdr:row>98</xdr:row>
      <xdr:rowOff>154659</xdr:rowOff>
    </xdr:to>
    <xdr:sp macro="" textlink="">
      <xdr:nvSpPr>
        <xdr:cNvPr id="496" name="楕円 495"/>
        <xdr:cNvSpPr/>
      </xdr:nvSpPr>
      <xdr:spPr>
        <a:xfrm>
          <a:off x="8699500" y="168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145786</xdr:rowOff>
    </xdr:from>
    <xdr:ext cx="534377" cy="259045"/>
    <xdr:sp macro="" textlink="">
      <xdr:nvSpPr>
        <xdr:cNvPr id="497" name="テキスト ボックス 496"/>
        <xdr:cNvSpPr txBox="1"/>
      </xdr:nvSpPr>
      <xdr:spPr>
        <a:xfrm>
          <a:off x="8483111" y="1694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27834</xdr:rowOff>
    </xdr:from>
    <xdr:to>
      <xdr:col>41</xdr:col>
      <xdr:colOff>101600</xdr:colOff>
      <xdr:row>98</xdr:row>
      <xdr:rowOff>129434</xdr:rowOff>
    </xdr:to>
    <xdr:sp macro="" textlink="">
      <xdr:nvSpPr>
        <xdr:cNvPr id="498" name="楕円 497"/>
        <xdr:cNvSpPr/>
      </xdr:nvSpPr>
      <xdr:spPr>
        <a:xfrm>
          <a:off x="7810500" y="168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145961</xdr:rowOff>
    </xdr:from>
    <xdr:ext cx="534377" cy="259045"/>
    <xdr:sp macro="" textlink="">
      <xdr:nvSpPr>
        <xdr:cNvPr id="499" name="テキスト ボックス 498"/>
        <xdr:cNvSpPr txBox="1"/>
      </xdr:nvSpPr>
      <xdr:spPr>
        <a:xfrm>
          <a:off x="7594111" y="166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87064</xdr:rowOff>
    </xdr:from>
    <xdr:to>
      <xdr:col>36</xdr:col>
      <xdr:colOff>165100</xdr:colOff>
      <xdr:row>99</xdr:row>
      <xdr:rowOff>17214</xdr:rowOff>
    </xdr:to>
    <xdr:sp macro="" textlink="">
      <xdr:nvSpPr>
        <xdr:cNvPr id="500" name="楕円 499"/>
        <xdr:cNvSpPr/>
      </xdr:nvSpPr>
      <xdr:spPr>
        <a:xfrm>
          <a:off x="6921500" y="168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8341</xdr:rowOff>
    </xdr:from>
    <xdr:ext cx="534377" cy="259045"/>
    <xdr:sp macro="" textlink="">
      <xdr:nvSpPr>
        <xdr:cNvPr id="501" name="テキスト ボックス 500"/>
        <xdr:cNvSpPr txBox="1"/>
      </xdr:nvSpPr>
      <xdr:spPr>
        <a:xfrm>
          <a:off x="6705111" y="169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120204</xdr:rowOff>
    </xdr:from>
    <xdr:to>
      <xdr:col>85</xdr:col>
      <xdr:colOff>127000</xdr:colOff>
      <xdr:row>36</xdr:row>
      <xdr:rowOff>127192</xdr:rowOff>
    </xdr:to>
    <xdr:cxnSp macro="">
      <xdr:nvCxnSpPr>
        <xdr:cNvPr id="533" name="直線コネクタ 532"/>
        <xdr:cNvCxnSpPr/>
      </xdr:nvCxnSpPr>
      <xdr:spPr>
        <a:xfrm flipV="1">
          <a:off x="15481300" y="5949504"/>
          <a:ext cx="838200" cy="34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24681</xdr:rowOff>
    </xdr:from>
    <xdr:to>
      <xdr:col>81</xdr:col>
      <xdr:colOff>50800</xdr:colOff>
      <xdr:row>36</xdr:row>
      <xdr:rowOff>127192</xdr:rowOff>
    </xdr:to>
    <xdr:cxnSp macro="">
      <xdr:nvCxnSpPr>
        <xdr:cNvPr id="536" name="直線コネクタ 535"/>
        <xdr:cNvCxnSpPr/>
      </xdr:nvCxnSpPr>
      <xdr:spPr>
        <a:xfrm>
          <a:off x="14592300" y="6196881"/>
          <a:ext cx="889000" cy="10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24681</xdr:rowOff>
    </xdr:from>
    <xdr:to>
      <xdr:col>76</xdr:col>
      <xdr:colOff>114300</xdr:colOff>
      <xdr:row>37</xdr:row>
      <xdr:rowOff>50219</xdr:rowOff>
    </xdr:to>
    <xdr:cxnSp macro="">
      <xdr:nvCxnSpPr>
        <xdr:cNvPr id="539" name="直線コネクタ 538"/>
        <xdr:cNvCxnSpPr/>
      </xdr:nvCxnSpPr>
      <xdr:spPr>
        <a:xfrm flipV="1">
          <a:off x="13703300" y="6196881"/>
          <a:ext cx="889000" cy="19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150216</xdr:rowOff>
    </xdr:from>
    <xdr:to>
      <xdr:col>71</xdr:col>
      <xdr:colOff>177800</xdr:colOff>
      <xdr:row>37</xdr:row>
      <xdr:rowOff>50219</xdr:rowOff>
    </xdr:to>
    <xdr:cxnSp macro="">
      <xdr:nvCxnSpPr>
        <xdr:cNvPr id="542" name="直線コネクタ 541"/>
        <xdr:cNvCxnSpPr/>
      </xdr:nvCxnSpPr>
      <xdr:spPr>
        <a:xfrm>
          <a:off x="12814300" y="5808066"/>
          <a:ext cx="889000" cy="58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69404</xdr:rowOff>
    </xdr:from>
    <xdr:to>
      <xdr:col>85</xdr:col>
      <xdr:colOff>177800</xdr:colOff>
      <xdr:row>34</xdr:row>
      <xdr:rowOff>171004</xdr:rowOff>
    </xdr:to>
    <xdr:sp macro="" textlink="">
      <xdr:nvSpPr>
        <xdr:cNvPr id="552" name="楕円 551"/>
        <xdr:cNvSpPr/>
      </xdr:nvSpPr>
      <xdr:spPr>
        <a:xfrm>
          <a:off x="16268700" y="5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92281</xdr:rowOff>
    </xdr:from>
    <xdr:ext cx="534377" cy="259045"/>
    <xdr:sp macro="" textlink="">
      <xdr:nvSpPr>
        <xdr:cNvPr id="553" name="消防費該当値テキスト"/>
        <xdr:cNvSpPr txBox="1"/>
      </xdr:nvSpPr>
      <xdr:spPr>
        <a:xfrm>
          <a:off x="16370300" y="57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76392</xdr:rowOff>
    </xdr:from>
    <xdr:to>
      <xdr:col>81</xdr:col>
      <xdr:colOff>101600</xdr:colOff>
      <xdr:row>37</xdr:row>
      <xdr:rowOff>6542</xdr:rowOff>
    </xdr:to>
    <xdr:sp macro="" textlink="">
      <xdr:nvSpPr>
        <xdr:cNvPr id="554" name="楕円 553"/>
        <xdr:cNvSpPr/>
      </xdr:nvSpPr>
      <xdr:spPr>
        <a:xfrm>
          <a:off x="15430500" y="62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23069</xdr:rowOff>
    </xdr:from>
    <xdr:ext cx="534377" cy="259045"/>
    <xdr:sp macro="" textlink="">
      <xdr:nvSpPr>
        <xdr:cNvPr id="555" name="テキスト ボックス 554"/>
        <xdr:cNvSpPr txBox="1"/>
      </xdr:nvSpPr>
      <xdr:spPr>
        <a:xfrm>
          <a:off x="15214111" y="60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145331</xdr:rowOff>
    </xdr:from>
    <xdr:to>
      <xdr:col>76</xdr:col>
      <xdr:colOff>165100</xdr:colOff>
      <xdr:row>36</xdr:row>
      <xdr:rowOff>75481</xdr:rowOff>
    </xdr:to>
    <xdr:sp macro="" textlink="">
      <xdr:nvSpPr>
        <xdr:cNvPr id="556" name="楕円 555"/>
        <xdr:cNvSpPr/>
      </xdr:nvSpPr>
      <xdr:spPr>
        <a:xfrm>
          <a:off x="14541500" y="61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92008</xdr:rowOff>
    </xdr:from>
    <xdr:ext cx="534377" cy="259045"/>
    <xdr:sp macro="" textlink="">
      <xdr:nvSpPr>
        <xdr:cNvPr id="557" name="テキスト ボックス 556"/>
        <xdr:cNvSpPr txBox="1"/>
      </xdr:nvSpPr>
      <xdr:spPr>
        <a:xfrm>
          <a:off x="14325111" y="59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170869</xdr:rowOff>
    </xdr:from>
    <xdr:to>
      <xdr:col>72</xdr:col>
      <xdr:colOff>38100</xdr:colOff>
      <xdr:row>37</xdr:row>
      <xdr:rowOff>101019</xdr:rowOff>
    </xdr:to>
    <xdr:sp macro="" textlink="">
      <xdr:nvSpPr>
        <xdr:cNvPr id="558" name="楕円 557"/>
        <xdr:cNvSpPr/>
      </xdr:nvSpPr>
      <xdr:spPr>
        <a:xfrm>
          <a:off x="13652500" y="63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117546</xdr:rowOff>
    </xdr:from>
    <xdr:ext cx="534377" cy="259045"/>
    <xdr:sp macro="" textlink="">
      <xdr:nvSpPr>
        <xdr:cNvPr id="559" name="テキスト ボックス 558"/>
        <xdr:cNvSpPr txBox="1"/>
      </xdr:nvSpPr>
      <xdr:spPr>
        <a:xfrm>
          <a:off x="13436111" y="61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99416</xdr:rowOff>
    </xdr:from>
    <xdr:to>
      <xdr:col>67</xdr:col>
      <xdr:colOff>101600</xdr:colOff>
      <xdr:row>34</xdr:row>
      <xdr:rowOff>29566</xdr:rowOff>
    </xdr:to>
    <xdr:sp macro="" textlink="">
      <xdr:nvSpPr>
        <xdr:cNvPr id="560" name="楕円 559"/>
        <xdr:cNvSpPr/>
      </xdr:nvSpPr>
      <xdr:spPr>
        <a:xfrm>
          <a:off x="12763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46093</xdr:rowOff>
    </xdr:from>
    <xdr:ext cx="534377" cy="259045"/>
    <xdr:sp macro="" textlink="">
      <xdr:nvSpPr>
        <xdr:cNvPr id="561" name="テキスト ボックス 560"/>
        <xdr:cNvSpPr txBox="1"/>
      </xdr:nvSpPr>
      <xdr:spPr>
        <a:xfrm>
          <a:off x="12547111" y="553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45009</xdr:rowOff>
    </xdr:from>
    <xdr:to>
      <xdr:col>85</xdr:col>
      <xdr:colOff>127000</xdr:colOff>
      <xdr:row>58</xdr:row>
      <xdr:rowOff>142151</xdr:rowOff>
    </xdr:to>
    <xdr:cxnSp macro="">
      <xdr:nvCxnSpPr>
        <xdr:cNvPr id="591" name="直線コネクタ 590"/>
        <xdr:cNvCxnSpPr/>
      </xdr:nvCxnSpPr>
      <xdr:spPr>
        <a:xfrm>
          <a:off x="15481300" y="9989109"/>
          <a:ext cx="838200" cy="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123761</xdr:rowOff>
    </xdr:from>
    <xdr:to>
      <xdr:col>81</xdr:col>
      <xdr:colOff>50800</xdr:colOff>
      <xdr:row>58</xdr:row>
      <xdr:rowOff>45009</xdr:rowOff>
    </xdr:to>
    <xdr:cxnSp macro="">
      <xdr:nvCxnSpPr>
        <xdr:cNvPr id="594" name="直線コネクタ 593"/>
        <xdr:cNvCxnSpPr/>
      </xdr:nvCxnSpPr>
      <xdr:spPr>
        <a:xfrm>
          <a:off x="14592300" y="9896411"/>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165354</xdr:rowOff>
    </xdr:from>
    <xdr:to>
      <xdr:col>76</xdr:col>
      <xdr:colOff>114300</xdr:colOff>
      <xdr:row>57</xdr:row>
      <xdr:rowOff>123761</xdr:rowOff>
    </xdr:to>
    <xdr:cxnSp macro="">
      <xdr:nvCxnSpPr>
        <xdr:cNvPr id="597" name="直線コネクタ 596"/>
        <xdr:cNvCxnSpPr/>
      </xdr:nvCxnSpPr>
      <xdr:spPr>
        <a:xfrm>
          <a:off x="13703300" y="9423654"/>
          <a:ext cx="889000" cy="47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165354</xdr:rowOff>
    </xdr:from>
    <xdr:to>
      <xdr:col>71</xdr:col>
      <xdr:colOff>177800</xdr:colOff>
      <xdr:row>57</xdr:row>
      <xdr:rowOff>147751</xdr:rowOff>
    </xdr:to>
    <xdr:cxnSp macro="">
      <xdr:nvCxnSpPr>
        <xdr:cNvPr id="600" name="直線コネクタ 599"/>
        <xdr:cNvCxnSpPr/>
      </xdr:nvCxnSpPr>
      <xdr:spPr>
        <a:xfrm flipV="1">
          <a:off x="12814300" y="9423654"/>
          <a:ext cx="889000" cy="49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91351</xdr:rowOff>
    </xdr:from>
    <xdr:to>
      <xdr:col>85</xdr:col>
      <xdr:colOff>177800</xdr:colOff>
      <xdr:row>59</xdr:row>
      <xdr:rowOff>21501</xdr:rowOff>
    </xdr:to>
    <xdr:sp macro="" textlink="">
      <xdr:nvSpPr>
        <xdr:cNvPr id="610" name="楕円 609"/>
        <xdr:cNvSpPr/>
      </xdr:nvSpPr>
      <xdr:spPr>
        <a:xfrm>
          <a:off x="16268700" y="100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6278</xdr:rowOff>
    </xdr:from>
    <xdr:ext cx="534377" cy="259045"/>
    <xdr:sp macro="" textlink="">
      <xdr:nvSpPr>
        <xdr:cNvPr id="611" name="教育費該当値テキスト"/>
        <xdr:cNvSpPr txBox="1"/>
      </xdr:nvSpPr>
      <xdr:spPr>
        <a:xfrm>
          <a:off x="16370300" y="99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165659</xdr:rowOff>
    </xdr:from>
    <xdr:to>
      <xdr:col>81</xdr:col>
      <xdr:colOff>101600</xdr:colOff>
      <xdr:row>58</xdr:row>
      <xdr:rowOff>95809</xdr:rowOff>
    </xdr:to>
    <xdr:sp macro="" textlink="">
      <xdr:nvSpPr>
        <xdr:cNvPr id="612" name="楕円 611"/>
        <xdr:cNvSpPr/>
      </xdr:nvSpPr>
      <xdr:spPr>
        <a:xfrm>
          <a:off x="15430500" y="99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86936</xdr:rowOff>
    </xdr:from>
    <xdr:ext cx="534377" cy="259045"/>
    <xdr:sp macro="" textlink="">
      <xdr:nvSpPr>
        <xdr:cNvPr id="613" name="テキスト ボックス 612"/>
        <xdr:cNvSpPr txBox="1"/>
      </xdr:nvSpPr>
      <xdr:spPr>
        <a:xfrm>
          <a:off x="15214111" y="100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72961</xdr:rowOff>
    </xdr:from>
    <xdr:to>
      <xdr:col>76</xdr:col>
      <xdr:colOff>165100</xdr:colOff>
      <xdr:row>58</xdr:row>
      <xdr:rowOff>3111</xdr:rowOff>
    </xdr:to>
    <xdr:sp macro="" textlink="">
      <xdr:nvSpPr>
        <xdr:cNvPr id="614" name="楕円 613"/>
        <xdr:cNvSpPr/>
      </xdr:nvSpPr>
      <xdr:spPr>
        <a:xfrm>
          <a:off x="14541500" y="98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165688</xdr:rowOff>
    </xdr:from>
    <xdr:ext cx="534377" cy="259045"/>
    <xdr:sp macro="" textlink="">
      <xdr:nvSpPr>
        <xdr:cNvPr id="615" name="テキスト ボックス 614"/>
        <xdr:cNvSpPr txBox="1"/>
      </xdr:nvSpPr>
      <xdr:spPr>
        <a:xfrm>
          <a:off x="14325111" y="99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114554</xdr:rowOff>
    </xdr:from>
    <xdr:to>
      <xdr:col>72</xdr:col>
      <xdr:colOff>38100</xdr:colOff>
      <xdr:row>55</xdr:row>
      <xdr:rowOff>44704</xdr:rowOff>
    </xdr:to>
    <xdr:sp macro="" textlink="">
      <xdr:nvSpPr>
        <xdr:cNvPr id="616" name="楕円 615"/>
        <xdr:cNvSpPr/>
      </xdr:nvSpPr>
      <xdr:spPr>
        <a:xfrm>
          <a:off x="13652500" y="93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61231</xdr:rowOff>
    </xdr:from>
    <xdr:ext cx="534377" cy="259045"/>
    <xdr:sp macro="" textlink="">
      <xdr:nvSpPr>
        <xdr:cNvPr id="617" name="テキスト ボックス 616"/>
        <xdr:cNvSpPr txBox="1"/>
      </xdr:nvSpPr>
      <xdr:spPr>
        <a:xfrm>
          <a:off x="13436111" y="914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96951</xdr:rowOff>
    </xdr:from>
    <xdr:to>
      <xdr:col>67</xdr:col>
      <xdr:colOff>101600</xdr:colOff>
      <xdr:row>58</xdr:row>
      <xdr:rowOff>27101</xdr:rowOff>
    </xdr:to>
    <xdr:sp macro="" textlink="">
      <xdr:nvSpPr>
        <xdr:cNvPr id="618" name="楕円 617"/>
        <xdr:cNvSpPr/>
      </xdr:nvSpPr>
      <xdr:spPr>
        <a:xfrm>
          <a:off x="12763500" y="98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18228</xdr:rowOff>
    </xdr:from>
    <xdr:ext cx="534377" cy="259045"/>
    <xdr:sp macro="" textlink="">
      <xdr:nvSpPr>
        <xdr:cNvPr id="619" name="テキスト ボックス 618"/>
        <xdr:cNvSpPr txBox="1"/>
      </xdr:nvSpPr>
      <xdr:spPr>
        <a:xfrm>
          <a:off x="12547111" y="99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19483</xdr:rowOff>
    </xdr:from>
    <xdr:to>
      <xdr:col>85</xdr:col>
      <xdr:colOff>127000</xdr:colOff>
      <xdr:row>79</xdr:row>
      <xdr:rowOff>22428</xdr:rowOff>
    </xdr:to>
    <xdr:cxnSp macro="">
      <xdr:nvCxnSpPr>
        <xdr:cNvPr id="648" name="直線コネクタ 647"/>
        <xdr:cNvCxnSpPr/>
      </xdr:nvCxnSpPr>
      <xdr:spPr>
        <a:xfrm flipV="1">
          <a:off x="15481300" y="13564033"/>
          <a:ext cx="8382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22428</xdr:rowOff>
    </xdr:from>
    <xdr:to>
      <xdr:col>81</xdr:col>
      <xdr:colOff>50800</xdr:colOff>
      <xdr:row>79</xdr:row>
      <xdr:rowOff>33350</xdr:rowOff>
    </xdr:to>
    <xdr:cxnSp macro="">
      <xdr:nvCxnSpPr>
        <xdr:cNvPr id="651" name="直線コネクタ 650"/>
        <xdr:cNvCxnSpPr/>
      </xdr:nvCxnSpPr>
      <xdr:spPr>
        <a:xfrm flipV="1">
          <a:off x="14592300" y="1356697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33350</xdr:rowOff>
    </xdr:from>
    <xdr:to>
      <xdr:col>76</xdr:col>
      <xdr:colOff>114300</xdr:colOff>
      <xdr:row>79</xdr:row>
      <xdr:rowOff>39129</xdr:rowOff>
    </xdr:to>
    <xdr:cxnSp macro="">
      <xdr:nvCxnSpPr>
        <xdr:cNvPr id="654" name="直線コネクタ 653"/>
        <xdr:cNvCxnSpPr/>
      </xdr:nvCxnSpPr>
      <xdr:spPr>
        <a:xfrm flipV="1">
          <a:off x="13703300" y="13577900"/>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39129</xdr:rowOff>
    </xdr:from>
    <xdr:to>
      <xdr:col>71</xdr:col>
      <xdr:colOff>177800</xdr:colOff>
      <xdr:row>79</xdr:row>
      <xdr:rowOff>43853</xdr:rowOff>
    </xdr:to>
    <xdr:cxnSp macro="">
      <xdr:nvCxnSpPr>
        <xdr:cNvPr id="657" name="直線コネクタ 656"/>
        <xdr:cNvCxnSpPr/>
      </xdr:nvCxnSpPr>
      <xdr:spPr>
        <a:xfrm flipV="1">
          <a:off x="12814300" y="1358367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140133</xdr:rowOff>
    </xdr:from>
    <xdr:to>
      <xdr:col>85</xdr:col>
      <xdr:colOff>177800</xdr:colOff>
      <xdr:row>79</xdr:row>
      <xdr:rowOff>70283</xdr:rowOff>
    </xdr:to>
    <xdr:sp macro="" textlink="">
      <xdr:nvSpPr>
        <xdr:cNvPr id="667" name="楕円 666"/>
        <xdr:cNvSpPr/>
      </xdr:nvSpPr>
      <xdr:spPr>
        <a:xfrm>
          <a:off x="16268700" y="13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62007</xdr:rowOff>
    </xdr:from>
    <xdr:ext cx="469744" cy="259045"/>
    <xdr:sp macro="" textlink="">
      <xdr:nvSpPr>
        <xdr:cNvPr id="668" name="災害復旧費該当値テキスト"/>
        <xdr:cNvSpPr txBox="1"/>
      </xdr:nvSpPr>
      <xdr:spPr>
        <a:xfrm>
          <a:off x="16370300" y="13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143078</xdr:rowOff>
    </xdr:from>
    <xdr:to>
      <xdr:col>81</xdr:col>
      <xdr:colOff>101600</xdr:colOff>
      <xdr:row>79</xdr:row>
      <xdr:rowOff>73228</xdr:rowOff>
    </xdr:to>
    <xdr:sp macro="" textlink="">
      <xdr:nvSpPr>
        <xdr:cNvPr id="669" name="楕円 668"/>
        <xdr:cNvSpPr/>
      </xdr:nvSpPr>
      <xdr:spPr>
        <a:xfrm>
          <a:off x="15430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64355</xdr:rowOff>
    </xdr:from>
    <xdr:ext cx="469744" cy="259045"/>
    <xdr:sp macro="" textlink="">
      <xdr:nvSpPr>
        <xdr:cNvPr id="670" name="テキスト ボックス 669"/>
        <xdr:cNvSpPr txBox="1"/>
      </xdr:nvSpPr>
      <xdr:spPr>
        <a:xfrm>
          <a:off x="15246428" y="136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154000</xdr:rowOff>
    </xdr:from>
    <xdr:to>
      <xdr:col>76</xdr:col>
      <xdr:colOff>165100</xdr:colOff>
      <xdr:row>79</xdr:row>
      <xdr:rowOff>84150</xdr:rowOff>
    </xdr:to>
    <xdr:sp macro="" textlink="">
      <xdr:nvSpPr>
        <xdr:cNvPr id="671" name="楕円 670"/>
        <xdr:cNvSpPr/>
      </xdr:nvSpPr>
      <xdr:spPr>
        <a:xfrm>
          <a:off x="14541500" y="135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75277</xdr:rowOff>
    </xdr:from>
    <xdr:ext cx="378565" cy="259045"/>
    <xdr:sp macro="" textlink="">
      <xdr:nvSpPr>
        <xdr:cNvPr id="672" name="テキスト ボックス 671"/>
        <xdr:cNvSpPr txBox="1"/>
      </xdr:nvSpPr>
      <xdr:spPr>
        <a:xfrm>
          <a:off x="14403017" y="1361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159779</xdr:rowOff>
    </xdr:from>
    <xdr:to>
      <xdr:col>72</xdr:col>
      <xdr:colOff>38100</xdr:colOff>
      <xdr:row>79</xdr:row>
      <xdr:rowOff>89929</xdr:rowOff>
    </xdr:to>
    <xdr:sp macro="" textlink="">
      <xdr:nvSpPr>
        <xdr:cNvPr id="673" name="楕円 672"/>
        <xdr:cNvSpPr/>
      </xdr:nvSpPr>
      <xdr:spPr>
        <a:xfrm>
          <a:off x="13652500" y="135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81056</xdr:rowOff>
    </xdr:from>
    <xdr:ext cx="378565" cy="259045"/>
    <xdr:sp macro="" textlink="">
      <xdr:nvSpPr>
        <xdr:cNvPr id="674" name="テキスト ボックス 673"/>
        <xdr:cNvSpPr txBox="1"/>
      </xdr:nvSpPr>
      <xdr:spPr>
        <a:xfrm>
          <a:off x="13514017" y="13625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164503</xdr:rowOff>
    </xdr:from>
    <xdr:to>
      <xdr:col>67</xdr:col>
      <xdr:colOff>101600</xdr:colOff>
      <xdr:row>79</xdr:row>
      <xdr:rowOff>94653</xdr:rowOff>
    </xdr:to>
    <xdr:sp macro="" textlink="">
      <xdr:nvSpPr>
        <xdr:cNvPr id="675" name="楕円 674"/>
        <xdr:cNvSpPr/>
      </xdr:nvSpPr>
      <xdr:spPr>
        <a:xfrm>
          <a:off x="12763500" y="13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85780</xdr:rowOff>
    </xdr:from>
    <xdr:ext cx="313932" cy="259045"/>
    <xdr:sp macro="" textlink="">
      <xdr:nvSpPr>
        <xdr:cNvPr id="676" name="テキスト ボックス 675"/>
        <xdr:cNvSpPr txBox="1"/>
      </xdr:nvSpPr>
      <xdr:spPr>
        <a:xfrm>
          <a:off x="12657333" y="13630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69202</xdr:rowOff>
    </xdr:from>
    <xdr:to>
      <xdr:col>85</xdr:col>
      <xdr:colOff>127000</xdr:colOff>
      <xdr:row>95</xdr:row>
      <xdr:rowOff>128460</xdr:rowOff>
    </xdr:to>
    <xdr:cxnSp macro="">
      <xdr:nvCxnSpPr>
        <xdr:cNvPr id="705" name="直線コネクタ 704"/>
        <xdr:cNvCxnSpPr/>
      </xdr:nvCxnSpPr>
      <xdr:spPr>
        <a:xfrm flipV="1">
          <a:off x="15481300" y="16356952"/>
          <a:ext cx="838200" cy="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128460</xdr:rowOff>
    </xdr:from>
    <xdr:to>
      <xdr:col>81</xdr:col>
      <xdr:colOff>50800</xdr:colOff>
      <xdr:row>95</xdr:row>
      <xdr:rowOff>140221</xdr:rowOff>
    </xdr:to>
    <xdr:cxnSp macro="">
      <xdr:nvCxnSpPr>
        <xdr:cNvPr id="708" name="直線コネクタ 707"/>
        <xdr:cNvCxnSpPr/>
      </xdr:nvCxnSpPr>
      <xdr:spPr>
        <a:xfrm flipV="1">
          <a:off x="14592300" y="16416210"/>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140221</xdr:rowOff>
    </xdr:from>
    <xdr:to>
      <xdr:col>76</xdr:col>
      <xdr:colOff>114300</xdr:colOff>
      <xdr:row>95</xdr:row>
      <xdr:rowOff>159410</xdr:rowOff>
    </xdr:to>
    <xdr:cxnSp macro="">
      <xdr:nvCxnSpPr>
        <xdr:cNvPr id="711" name="直線コネクタ 710"/>
        <xdr:cNvCxnSpPr/>
      </xdr:nvCxnSpPr>
      <xdr:spPr>
        <a:xfrm flipV="1">
          <a:off x="13703300" y="16427971"/>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40932</xdr:rowOff>
    </xdr:from>
    <xdr:to>
      <xdr:col>71</xdr:col>
      <xdr:colOff>177800</xdr:colOff>
      <xdr:row>95</xdr:row>
      <xdr:rowOff>159410</xdr:rowOff>
    </xdr:to>
    <xdr:cxnSp macro="">
      <xdr:nvCxnSpPr>
        <xdr:cNvPr id="714" name="直線コネクタ 713"/>
        <xdr:cNvCxnSpPr/>
      </xdr:nvCxnSpPr>
      <xdr:spPr>
        <a:xfrm>
          <a:off x="12814300" y="16157232"/>
          <a:ext cx="889000" cy="2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18402</xdr:rowOff>
    </xdr:from>
    <xdr:to>
      <xdr:col>85</xdr:col>
      <xdr:colOff>177800</xdr:colOff>
      <xdr:row>95</xdr:row>
      <xdr:rowOff>120002</xdr:rowOff>
    </xdr:to>
    <xdr:sp macro="" textlink="">
      <xdr:nvSpPr>
        <xdr:cNvPr id="724" name="楕円 723"/>
        <xdr:cNvSpPr/>
      </xdr:nvSpPr>
      <xdr:spPr>
        <a:xfrm>
          <a:off x="16268700" y="163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41279</xdr:rowOff>
    </xdr:from>
    <xdr:ext cx="534377" cy="259045"/>
    <xdr:sp macro="" textlink="">
      <xdr:nvSpPr>
        <xdr:cNvPr id="725" name="公債費該当値テキスト"/>
        <xdr:cNvSpPr txBox="1"/>
      </xdr:nvSpPr>
      <xdr:spPr>
        <a:xfrm>
          <a:off x="16370300" y="161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77660</xdr:rowOff>
    </xdr:from>
    <xdr:to>
      <xdr:col>81</xdr:col>
      <xdr:colOff>101600</xdr:colOff>
      <xdr:row>96</xdr:row>
      <xdr:rowOff>7810</xdr:rowOff>
    </xdr:to>
    <xdr:sp macro="" textlink="">
      <xdr:nvSpPr>
        <xdr:cNvPr id="726" name="楕円 725"/>
        <xdr:cNvSpPr/>
      </xdr:nvSpPr>
      <xdr:spPr>
        <a:xfrm>
          <a:off x="15430500" y="163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170387</xdr:rowOff>
    </xdr:from>
    <xdr:ext cx="534377" cy="259045"/>
    <xdr:sp macro="" textlink="">
      <xdr:nvSpPr>
        <xdr:cNvPr id="727" name="テキスト ボックス 726"/>
        <xdr:cNvSpPr txBox="1"/>
      </xdr:nvSpPr>
      <xdr:spPr>
        <a:xfrm>
          <a:off x="15214111" y="164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89421</xdr:rowOff>
    </xdr:from>
    <xdr:to>
      <xdr:col>76</xdr:col>
      <xdr:colOff>165100</xdr:colOff>
      <xdr:row>96</xdr:row>
      <xdr:rowOff>19571</xdr:rowOff>
    </xdr:to>
    <xdr:sp macro="" textlink="">
      <xdr:nvSpPr>
        <xdr:cNvPr id="728" name="楕円 727"/>
        <xdr:cNvSpPr/>
      </xdr:nvSpPr>
      <xdr:spPr>
        <a:xfrm>
          <a:off x="14541500" y="163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10698</xdr:rowOff>
    </xdr:from>
    <xdr:ext cx="534377" cy="259045"/>
    <xdr:sp macro="" textlink="">
      <xdr:nvSpPr>
        <xdr:cNvPr id="729" name="テキスト ボックス 728"/>
        <xdr:cNvSpPr txBox="1"/>
      </xdr:nvSpPr>
      <xdr:spPr>
        <a:xfrm>
          <a:off x="14325111" y="164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108610</xdr:rowOff>
    </xdr:from>
    <xdr:to>
      <xdr:col>72</xdr:col>
      <xdr:colOff>38100</xdr:colOff>
      <xdr:row>96</xdr:row>
      <xdr:rowOff>38760</xdr:rowOff>
    </xdr:to>
    <xdr:sp macro="" textlink="">
      <xdr:nvSpPr>
        <xdr:cNvPr id="730" name="楕円 729"/>
        <xdr:cNvSpPr/>
      </xdr:nvSpPr>
      <xdr:spPr>
        <a:xfrm>
          <a:off x="13652500" y="163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29887</xdr:rowOff>
    </xdr:from>
    <xdr:ext cx="534377" cy="259045"/>
    <xdr:sp macro="" textlink="">
      <xdr:nvSpPr>
        <xdr:cNvPr id="731" name="テキスト ボックス 730"/>
        <xdr:cNvSpPr txBox="1"/>
      </xdr:nvSpPr>
      <xdr:spPr>
        <a:xfrm>
          <a:off x="13436111" y="164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161582</xdr:rowOff>
    </xdr:from>
    <xdr:to>
      <xdr:col>67</xdr:col>
      <xdr:colOff>101600</xdr:colOff>
      <xdr:row>94</xdr:row>
      <xdr:rowOff>91732</xdr:rowOff>
    </xdr:to>
    <xdr:sp macro="" textlink="">
      <xdr:nvSpPr>
        <xdr:cNvPr id="732" name="楕円 731"/>
        <xdr:cNvSpPr/>
      </xdr:nvSpPr>
      <xdr:spPr>
        <a:xfrm>
          <a:off x="12763500" y="161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108259</xdr:rowOff>
    </xdr:from>
    <xdr:ext cx="534377" cy="259045"/>
    <xdr:sp macro="" textlink="">
      <xdr:nvSpPr>
        <xdr:cNvPr id="733" name="テキスト ボックス 732"/>
        <xdr:cNvSpPr txBox="1"/>
      </xdr:nvSpPr>
      <xdr:spPr>
        <a:xfrm>
          <a:off x="12547111" y="158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目的別の住民一人当たりコストは、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60.6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％）で減となりました。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庁舎建設</a:t>
          </a:r>
          <a:r>
            <a:rPr kumimoji="1" lang="ja-JP" altLang="ja-JP" sz="1100">
              <a:solidFill>
                <a:schemeClr val="dk1"/>
              </a:solidFill>
              <a:effectLst/>
              <a:latin typeface="+mn-lt"/>
              <a:ea typeface="+mn-ea"/>
              <a:cs typeface="+mn-cs"/>
            </a:rPr>
            <a:t>事業が完了したため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公立保育園</a:t>
          </a:r>
          <a:r>
            <a:rPr kumimoji="1" lang="ja-JP" altLang="ja-JP" sz="1100">
              <a:solidFill>
                <a:schemeClr val="dk1"/>
              </a:solidFill>
              <a:effectLst/>
              <a:latin typeface="+mn-lt"/>
              <a:ea typeface="+mn-ea"/>
              <a:cs typeface="+mn-cs"/>
            </a:rPr>
            <a:t>整備事業が完了したため、</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市単独道路改良事業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社会資本整備総合交付金</a:t>
          </a:r>
          <a:r>
            <a:rPr kumimoji="1" lang="ja-JP" altLang="ja-JP" sz="1100">
              <a:solidFill>
                <a:schemeClr val="dk1"/>
              </a:solidFill>
              <a:effectLst/>
              <a:latin typeface="+mn-lt"/>
              <a:ea typeface="+mn-ea"/>
              <a:cs typeface="+mn-cs"/>
            </a:rPr>
            <a:t>事業が減少したため、教育費は小学校建設事業が完了したため減となっています。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43.1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％）で増となりました。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防災拠点整備</a:t>
          </a:r>
          <a:r>
            <a:rPr kumimoji="1" lang="ja-JP" altLang="ja-JP" sz="1100">
              <a:solidFill>
                <a:schemeClr val="dk1"/>
              </a:solidFill>
              <a:effectLst/>
              <a:latin typeface="+mn-lt"/>
              <a:ea typeface="+mn-ea"/>
              <a:cs typeface="+mn-cs"/>
            </a:rPr>
            <a:t>事業が増加したため、</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合併特例債等の市債の償還が増加したため、農林水産行費は下水道事業会計への補助や経営体育成支援支援事業が増加したためです</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3.09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なりました。これは、前年度決算剰余金の法定積み立てにより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ましたが、</a:t>
          </a:r>
          <a:r>
            <a:rPr kumimoji="1" lang="ja-JP" altLang="ja-JP" sz="1100">
              <a:solidFill>
                <a:schemeClr val="dk1"/>
              </a:solidFill>
              <a:effectLst/>
              <a:latin typeface="+mn-lt"/>
              <a:ea typeface="+mn-ea"/>
              <a:cs typeface="+mn-cs"/>
            </a:rPr>
            <a:t>財源不足を補うため</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億円を取り崩したためです。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歳入歳出ともに減となったものの、</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の減よりも歳出の減の方が大きかった</a:t>
          </a:r>
          <a:r>
            <a:rPr kumimoji="1" lang="ja-JP" altLang="ja-JP" sz="1100">
              <a:solidFill>
                <a:schemeClr val="dk1"/>
              </a:solidFill>
              <a:effectLst/>
              <a:latin typeface="+mn-lt"/>
              <a:ea typeface="+mn-ea"/>
              <a:cs typeface="+mn-cs"/>
            </a:rPr>
            <a:t>ためです。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水道事業会計は、</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ポイント増となりました。これは、企業債の償還が進み固定負債が減となったためです。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一般会計は、</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ポイント増となりました。これは、市民税収の上振れや基金繰入などにより歳入が増となったためです。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下水道</a:t>
          </a:r>
          <a:r>
            <a:rPr kumimoji="1" lang="ja-JP" altLang="ja-JP" sz="1100">
              <a:solidFill>
                <a:schemeClr val="dk1"/>
              </a:solidFill>
              <a:effectLst/>
              <a:latin typeface="+mn-lt"/>
              <a:ea typeface="+mn-ea"/>
              <a:cs typeface="+mn-cs"/>
            </a:rPr>
            <a:t>会計は</a:t>
          </a:r>
          <a:r>
            <a:rPr kumimoji="1" lang="ja-JP" altLang="en-US" sz="1100">
              <a:solidFill>
                <a:schemeClr val="dk1"/>
              </a:solidFill>
              <a:effectLst/>
              <a:latin typeface="+mn-lt"/>
              <a:ea typeface="+mn-ea"/>
              <a:cs typeface="+mn-cs"/>
            </a:rPr>
            <a:t>令和元年度から企業会計の適用を開始し、</a:t>
          </a:r>
          <a:r>
            <a:rPr kumimoji="1" lang="en-US" altLang="ja-JP" sz="1100">
              <a:solidFill>
                <a:schemeClr val="dk1"/>
              </a:solidFill>
              <a:effectLst/>
              <a:latin typeface="+mn-lt"/>
              <a:ea typeface="+mn-ea"/>
              <a:cs typeface="+mn-cs"/>
            </a:rPr>
            <a:t>6.00</a:t>
          </a:r>
          <a:r>
            <a:rPr kumimoji="1" lang="ja-JP" altLang="en-US" sz="1100">
              <a:solidFill>
                <a:schemeClr val="dk1"/>
              </a:solidFill>
              <a:effectLst/>
              <a:latin typeface="+mn-lt"/>
              <a:ea typeface="+mn-ea"/>
              <a:cs typeface="+mn-cs"/>
            </a:rPr>
            <a:t>ポイントと</a:t>
          </a:r>
          <a:r>
            <a:rPr kumimoji="1" lang="ja-JP" altLang="ja-JP" sz="1100">
              <a:solidFill>
                <a:schemeClr val="dk1"/>
              </a:solidFill>
              <a:effectLst/>
              <a:latin typeface="+mn-lt"/>
              <a:ea typeface="+mn-ea"/>
              <a:cs typeface="+mn-cs"/>
            </a:rPr>
            <a:t>なりました。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介護保険特別会計は、</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となりました。これは</a:t>
          </a:r>
          <a:r>
            <a:rPr kumimoji="1" lang="ja-JP" altLang="en-US" sz="1100">
              <a:solidFill>
                <a:schemeClr val="dk1"/>
              </a:solidFill>
              <a:effectLst/>
              <a:latin typeface="+mn-lt"/>
              <a:ea typeface="+mn-ea"/>
              <a:cs typeface="+mn-cs"/>
            </a:rPr>
            <a:t>保険給付費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諸支出金</a:t>
          </a:r>
          <a:r>
            <a:rPr kumimoji="1" lang="ja-JP" altLang="ja-JP" sz="1100">
              <a:solidFill>
                <a:schemeClr val="dk1"/>
              </a:solidFill>
              <a:effectLst/>
              <a:latin typeface="+mn-lt"/>
              <a:ea typeface="+mn-ea"/>
              <a:cs typeface="+mn-cs"/>
            </a:rPr>
            <a:t>などの増により</a:t>
          </a:r>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が増となったためです。</a:t>
          </a:r>
          <a:endParaRPr lang="ja-JP" altLang="ja-JP" sz="1400">
            <a:effectLst/>
          </a:endParaRPr>
        </a:p>
        <a:p>
          <a:r>
            <a:rPr kumimoji="1" lang="ja-JP" altLang="ja-JP" sz="1100">
              <a:solidFill>
                <a:schemeClr val="dk1"/>
              </a:solidFill>
              <a:effectLst/>
              <a:latin typeface="+mn-lt"/>
              <a:ea typeface="+mn-ea"/>
              <a:cs typeface="+mn-cs"/>
            </a:rPr>
            <a:t>　国民健康保険特別会計は、</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ポイント減となりました。これは、</a:t>
          </a:r>
          <a:r>
            <a:rPr kumimoji="1" lang="ja-JP" altLang="en-US" sz="1100">
              <a:solidFill>
                <a:schemeClr val="dk1"/>
              </a:solidFill>
              <a:effectLst/>
              <a:latin typeface="+mn-lt"/>
              <a:ea typeface="+mn-ea"/>
              <a:cs typeface="+mn-cs"/>
            </a:rPr>
            <a:t>保険給付費や国民健康保険事業納付金の増により</a:t>
          </a:r>
          <a:r>
            <a:rPr kumimoji="1" lang="ja-JP" altLang="ja-JP" sz="1100">
              <a:solidFill>
                <a:schemeClr val="dk1"/>
              </a:solidFill>
              <a:effectLst/>
              <a:latin typeface="+mn-lt"/>
              <a:ea typeface="+mn-ea"/>
              <a:cs typeface="+mn-cs"/>
            </a:rPr>
            <a:t>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となったためです。</a:t>
          </a:r>
          <a:endParaRPr lang="ja-JP" altLang="ja-JP" sz="1400">
            <a:effectLst/>
          </a:endParaRPr>
        </a:p>
        <a:p>
          <a:r>
            <a:rPr kumimoji="1" lang="ja-JP" altLang="ja-JP" sz="1100">
              <a:solidFill>
                <a:schemeClr val="dk1"/>
              </a:solidFill>
              <a:effectLst/>
              <a:latin typeface="+mn-lt"/>
              <a:ea typeface="+mn-ea"/>
              <a:cs typeface="+mn-cs"/>
            </a:rPr>
            <a:t>　後期高齢者医療特別会計は、</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となりました。これは三重県後期高齢者医療広域連合への負担金の増により歳出が増となったためです。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これは、市債の借入により元利償還金が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千万円増となったものの、公営企業債の償還が進んだことにより公営企業の元利償還金に対する繰入金が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千万円減、桑名員弁広域連合が起こした地方債の償還が進んだことなどにより組合等が起こした地方債の元利償還金に対する負担金等が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千万円減となったためです。</a:t>
          </a:r>
          <a:endParaRPr lang="ja-JP" altLang="ja-JP" sz="1400">
            <a:effectLst/>
          </a:endParaRPr>
        </a:p>
        <a:p>
          <a:r>
            <a:rPr kumimoji="1" lang="ja-JP" altLang="ja-JP" sz="1100">
              <a:solidFill>
                <a:schemeClr val="dk1"/>
              </a:solidFill>
              <a:effectLst/>
              <a:latin typeface="+mn-lt"/>
              <a:ea typeface="+mn-ea"/>
              <a:cs typeface="+mn-cs"/>
            </a:rPr>
            <a:t>　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昨年度とほぼ同額</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将来負担額（</a:t>
          </a: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となりました。</a:t>
          </a:r>
          <a:endParaRPr lang="ja-JP" altLang="ja-JP" sz="1200">
            <a:effectLst/>
          </a:endParaRPr>
        </a:p>
        <a:p>
          <a:r>
            <a:rPr kumimoji="1" lang="ja-JP" altLang="ja-JP" sz="1200">
              <a:solidFill>
                <a:schemeClr val="dk1"/>
              </a:solidFill>
              <a:effectLst/>
              <a:latin typeface="+mn-lt"/>
              <a:ea typeface="+mn-ea"/>
              <a:cs typeface="+mn-cs"/>
            </a:rPr>
            <a:t>　これは、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一般会計等に係る地方債現在高</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が、合併特例債や緊急防災・減災事業債</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償還が進んだこと</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減、「公</a:t>
          </a:r>
          <a:r>
            <a:rPr kumimoji="1" lang="ja-JP" altLang="ja-JP" sz="1200">
              <a:solidFill>
                <a:schemeClr val="dk1"/>
              </a:solidFill>
              <a:effectLst/>
              <a:latin typeface="+mn-lt"/>
              <a:ea typeface="+mn-ea"/>
              <a:cs typeface="+mn-cs"/>
            </a:rPr>
            <a:t>営企業債等繰入見込額</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が公営企業債現在高の減により</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億円減となったためです。</a:t>
          </a:r>
          <a:endParaRPr lang="ja-JP" altLang="ja-JP" sz="1200">
            <a:effectLst/>
          </a:endParaRPr>
        </a:p>
        <a:p>
          <a:r>
            <a:rPr kumimoji="1" lang="ja-JP" altLang="ja-JP" sz="1200">
              <a:solidFill>
                <a:schemeClr val="dk1"/>
              </a:solidFill>
              <a:effectLst/>
              <a:latin typeface="+mn-lt"/>
              <a:ea typeface="+mn-ea"/>
              <a:cs typeface="+mn-cs"/>
            </a:rPr>
            <a:t>　充当可能財源等（</a:t>
          </a:r>
          <a:r>
            <a:rPr kumimoji="1" lang="en-US" altLang="ja-JP" sz="1200">
              <a:solidFill>
                <a:schemeClr val="dk1"/>
              </a:solidFill>
              <a:effectLst/>
              <a:latin typeface="+mn-lt"/>
              <a:ea typeface="+mn-ea"/>
              <a:cs typeface="+mn-cs"/>
            </a:rPr>
            <a:t>B</a:t>
          </a:r>
          <a:r>
            <a:rPr kumimoji="1" lang="ja-JP" altLang="ja-JP"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となりました。</a:t>
          </a:r>
          <a:endParaRPr lang="ja-JP" altLang="ja-JP" sz="1200">
            <a:effectLst/>
          </a:endParaRPr>
        </a:p>
        <a:p>
          <a:r>
            <a:rPr kumimoji="1" lang="ja-JP" altLang="ja-JP" sz="1200">
              <a:solidFill>
                <a:schemeClr val="dk1"/>
              </a:solidFill>
              <a:effectLst/>
              <a:latin typeface="+mn-lt"/>
              <a:ea typeface="+mn-ea"/>
              <a:cs typeface="+mn-cs"/>
            </a:rPr>
            <a:t>　これは、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充当可能基金</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が市債管理基金や</a:t>
          </a:r>
          <a:r>
            <a:rPr kumimoji="1" lang="ja-JP" altLang="en-US" sz="1200">
              <a:solidFill>
                <a:schemeClr val="dk1"/>
              </a:solidFill>
              <a:effectLst/>
              <a:latin typeface="+mn-lt"/>
              <a:ea typeface="+mn-ea"/>
              <a:cs typeface="+mn-cs"/>
            </a:rPr>
            <a:t>下水道基金等</a:t>
          </a:r>
          <a:r>
            <a:rPr kumimoji="1" lang="ja-JP" altLang="ja-JP" sz="1200">
              <a:solidFill>
                <a:schemeClr val="dk1"/>
              </a:solidFill>
              <a:effectLst/>
              <a:latin typeface="+mn-lt"/>
              <a:ea typeface="+mn-ea"/>
              <a:cs typeface="+mn-cs"/>
            </a:rPr>
            <a:t>の取り崩しにより</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億円減</a:t>
          </a:r>
          <a:r>
            <a:rPr kumimoji="1" lang="ja-JP" altLang="en-US"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合併特例債等の交付税措置のある地方債</a:t>
          </a:r>
          <a:r>
            <a:rPr kumimoji="1" lang="ja-JP" altLang="en-US" sz="1200">
              <a:solidFill>
                <a:schemeClr val="dk1"/>
              </a:solidFill>
              <a:effectLst/>
              <a:latin typeface="+mn-lt"/>
              <a:ea typeface="+mn-ea"/>
              <a:cs typeface="+mn-cs"/>
            </a:rPr>
            <a:t>の償還が進んだこと</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となったためです</a:t>
          </a:r>
          <a:r>
            <a:rPr kumimoji="1" lang="ja-JP" altLang="en-US" sz="120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三重県いなべ市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基金全体の残高は</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億円減となりました。地方債の元利償還金に充てるため市債管理基金が</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億円の減、</a:t>
          </a:r>
          <a:r>
            <a:rPr kumimoji="1" lang="ja-JP" altLang="en-US" sz="1400">
              <a:solidFill>
                <a:schemeClr val="dk1"/>
              </a:solidFill>
              <a:effectLst/>
              <a:latin typeface="+mn-lt"/>
              <a:ea typeface="+mn-ea"/>
              <a:cs typeface="+mn-cs"/>
            </a:rPr>
            <a:t>下水道事業の企業会計化に伴う出資金に充てるため</a:t>
          </a:r>
          <a:r>
            <a:rPr kumimoji="1" lang="ja-JP" altLang="ja-JP" sz="1400">
              <a:solidFill>
                <a:schemeClr val="dk1"/>
              </a:solidFill>
              <a:effectLst/>
              <a:latin typeface="+mn-lt"/>
              <a:ea typeface="+mn-ea"/>
              <a:cs typeface="+mn-cs"/>
            </a:rPr>
            <a:t>下水道事業基金が</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億円の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財源不足を補うため財政調整基金が</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億円の減、</a:t>
          </a:r>
          <a:r>
            <a:rPr kumimoji="1" lang="ja-JP" altLang="ja-JP" sz="1400">
              <a:solidFill>
                <a:schemeClr val="dk1"/>
              </a:solidFill>
              <a:effectLst/>
              <a:latin typeface="+mn-lt"/>
              <a:ea typeface="+mn-ea"/>
              <a:cs typeface="+mn-cs"/>
            </a:rPr>
            <a:t>庁舎</a:t>
          </a:r>
          <a:r>
            <a:rPr kumimoji="1" lang="ja-JP" altLang="en-US" sz="1400">
              <a:solidFill>
                <a:schemeClr val="dk1"/>
              </a:solidFill>
              <a:effectLst/>
              <a:latin typeface="+mn-lt"/>
              <a:ea typeface="+mn-ea"/>
              <a:cs typeface="+mn-cs"/>
            </a:rPr>
            <a:t>移転</a:t>
          </a:r>
          <a:r>
            <a:rPr kumimoji="1" lang="ja-JP" altLang="ja-JP" sz="1400">
              <a:solidFill>
                <a:schemeClr val="dk1"/>
              </a:solidFill>
              <a:effectLst/>
              <a:latin typeface="+mn-lt"/>
              <a:ea typeface="+mn-ea"/>
              <a:cs typeface="+mn-cs"/>
            </a:rPr>
            <a:t>事業に充てるため庁舎建設基金が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億円の減となったためです。</a:t>
          </a:r>
          <a:r>
            <a:rPr kumimoji="1" lang="ja-JP" altLang="en-US" sz="1400">
              <a:solidFill>
                <a:schemeClr val="dk1"/>
              </a:solidFill>
              <a:effectLst/>
              <a:latin typeface="+mn-lt"/>
              <a:ea typeface="+mn-ea"/>
              <a:cs typeface="+mn-cs"/>
            </a:rPr>
            <a:t>（下水道事業基金は令和</a:t>
          </a:r>
          <a:r>
            <a:rPr kumimoji="1" lang="en-US" altLang="ja-JP" sz="1400">
              <a:solidFill>
                <a:schemeClr val="dk1"/>
              </a:solidFill>
              <a:effectLst/>
              <a:latin typeface="+mn-lt"/>
              <a:ea typeface="+mn-ea"/>
              <a:cs typeface="+mn-cs"/>
            </a:rPr>
            <a:t>2</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月</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日をもって廃止されました）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数年間にわたって、合併関連事業などで借り入れた地方債の償還が本格化し財源不足が続くと見込まれることから、基金積立額より基金取崩額が大きくなることが予想されます。また、今後更新が必要な公共施設が増えてくると予想されることから、公共施設の適正管理を目的とする基金の造成も検討していきます。地域振興基金や地域福祉基金などの特定目的基金を活用し財源確保に努めるとともに、今後も事務事業の統廃合や見直しなど行政改革を推進することで、健全な行財政運営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50">
              <a:solidFill>
                <a:schemeClr val="dk1"/>
              </a:solidFill>
              <a:effectLst/>
              <a:latin typeface="+mn-lt"/>
              <a:ea typeface="+mn-ea"/>
              <a:cs typeface="+mn-cs"/>
            </a:rPr>
            <a:t>（基金の使途）　地域振興基金：地域振興及び市民の一体感の醸成を図る事業</a:t>
          </a:r>
          <a:endParaRPr lang="ja-JP" altLang="ja-JP" sz="1350">
            <a:effectLst/>
          </a:endParaRPr>
        </a:p>
        <a:p>
          <a:r>
            <a:rPr kumimoji="1" lang="ja-JP" altLang="ja-JP" sz="1350">
              <a:solidFill>
                <a:schemeClr val="dk1"/>
              </a:solidFill>
              <a:effectLst/>
              <a:latin typeface="+mn-lt"/>
              <a:ea typeface="+mn-ea"/>
              <a:cs typeface="+mn-cs"/>
            </a:rPr>
            <a:t>　　　　　　　　庁舎建設基金：いなべ市庁舎、公共施設等の建設事業</a:t>
          </a:r>
          <a:endParaRPr lang="ja-JP" altLang="ja-JP" sz="1350">
            <a:effectLst/>
          </a:endParaRPr>
        </a:p>
        <a:p>
          <a:r>
            <a:rPr kumimoji="1" lang="ja-JP" altLang="ja-JP" sz="1350">
              <a:solidFill>
                <a:schemeClr val="dk1"/>
              </a:solidFill>
              <a:effectLst/>
              <a:latin typeface="+mn-lt"/>
              <a:ea typeface="+mn-ea"/>
              <a:cs typeface="+mn-cs"/>
            </a:rPr>
            <a:t>　　　　　　　　地域福祉基金：高齢者等の保健福祉の増進を図る事業</a:t>
          </a:r>
          <a:endParaRPr lang="ja-JP" altLang="ja-JP" sz="1350">
            <a:effectLst/>
          </a:endParaRPr>
        </a:p>
        <a:p>
          <a:r>
            <a:rPr kumimoji="1" lang="ja-JP" altLang="ja-JP" sz="1350">
              <a:solidFill>
                <a:schemeClr val="dk1"/>
              </a:solidFill>
              <a:effectLst/>
              <a:latin typeface="+mn-lt"/>
              <a:ea typeface="+mn-ea"/>
              <a:cs typeface="+mn-cs"/>
            </a:rPr>
            <a:t>　　　　　　　　あじさいクリーンセンター管理基金：いなべ市あじさいクリーンセンターごみ処理施設の管理事業</a:t>
          </a:r>
          <a:endParaRPr kumimoji="1" lang="en-US" altLang="ja-JP" sz="1350">
            <a:solidFill>
              <a:schemeClr val="dk1"/>
            </a:solidFill>
            <a:effectLst/>
            <a:latin typeface="+mn-lt"/>
            <a:ea typeface="+mn-ea"/>
            <a:cs typeface="+mn-cs"/>
          </a:endParaRPr>
        </a:p>
        <a:p>
          <a:r>
            <a:rPr lang="ja-JP" altLang="en-US" sz="1350">
              <a:effectLst/>
            </a:rPr>
            <a:t>　　　　　　　　災害対策基金：災害の発生に対する備え、災害発生時の避難、復旧、復興等の事業</a:t>
          </a:r>
          <a:endParaRPr lang="ja-JP" altLang="ja-JP" sz="1350">
            <a:effectLst/>
          </a:endParaRPr>
        </a:p>
        <a:p>
          <a:r>
            <a:rPr kumimoji="1" lang="ja-JP" altLang="ja-JP" sz="1350">
              <a:solidFill>
                <a:schemeClr val="dk1"/>
              </a:solidFill>
              <a:effectLst/>
              <a:latin typeface="+mn-lt"/>
              <a:ea typeface="+mn-ea"/>
              <a:cs typeface="+mn-cs"/>
            </a:rPr>
            <a:t>（増減理由）　　地域振興基金：前年度と同様（利子積立のみ）</a:t>
          </a:r>
          <a:endParaRPr lang="ja-JP" altLang="ja-JP" sz="1350">
            <a:effectLst/>
          </a:endParaRPr>
        </a:p>
        <a:p>
          <a:r>
            <a:rPr kumimoji="1" lang="ja-JP" altLang="ja-JP" sz="1350">
              <a:solidFill>
                <a:schemeClr val="dk1"/>
              </a:solidFill>
              <a:effectLst/>
              <a:latin typeface="+mn-lt"/>
              <a:ea typeface="+mn-ea"/>
              <a:cs typeface="+mn-cs"/>
            </a:rPr>
            <a:t>　　　　　　　　庁舎建設基金：庁舎</a:t>
          </a:r>
          <a:r>
            <a:rPr kumimoji="1" lang="ja-JP" altLang="en-US" sz="1350">
              <a:solidFill>
                <a:schemeClr val="dk1"/>
              </a:solidFill>
              <a:effectLst/>
              <a:latin typeface="+mn-lt"/>
              <a:ea typeface="+mn-ea"/>
              <a:cs typeface="+mn-cs"/>
            </a:rPr>
            <a:t>移転</a:t>
          </a:r>
          <a:r>
            <a:rPr kumimoji="1" lang="ja-JP" altLang="ja-JP" sz="1350">
              <a:solidFill>
                <a:schemeClr val="dk1"/>
              </a:solidFill>
              <a:effectLst/>
              <a:latin typeface="+mn-lt"/>
              <a:ea typeface="+mn-ea"/>
              <a:cs typeface="+mn-cs"/>
            </a:rPr>
            <a:t>事業に充当するため</a:t>
          </a:r>
          <a:r>
            <a:rPr kumimoji="1" lang="en-US" altLang="ja-JP" sz="1350">
              <a:solidFill>
                <a:schemeClr val="dk1"/>
              </a:solidFill>
              <a:effectLst/>
              <a:latin typeface="+mn-lt"/>
              <a:ea typeface="+mn-ea"/>
              <a:cs typeface="+mn-cs"/>
            </a:rPr>
            <a:t>3</a:t>
          </a:r>
          <a:r>
            <a:rPr kumimoji="1" lang="ja-JP" altLang="ja-JP" sz="1350">
              <a:solidFill>
                <a:schemeClr val="dk1"/>
              </a:solidFill>
              <a:effectLst/>
              <a:latin typeface="+mn-lt"/>
              <a:ea typeface="+mn-ea"/>
              <a:cs typeface="+mn-cs"/>
            </a:rPr>
            <a:t>億円取り崩し</a:t>
          </a:r>
          <a:endParaRPr lang="ja-JP" altLang="ja-JP" sz="1350">
            <a:effectLst/>
          </a:endParaRPr>
        </a:p>
        <a:p>
          <a:r>
            <a:rPr kumimoji="1" lang="ja-JP" altLang="ja-JP" sz="1350">
              <a:solidFill>
                <a:schemeClr val="dk1"/>
              </a:solidFill>
              <a:effectLst/>
              <a:latin typeface="+mn-lt"/>
              <a:ea typeface="+mn-ea"/>
              <a:cs typeface="+mn-cs"/>
            </a:rPr>
            <a:t>　　　　　　　　地域福祉基金：福祉施設整備事業に充当するため</a:t>
          </a:r>
          <a:r>
            <a:rPr kumimoji="1" lang="en-US" altLang="ja-JP" sz="1350">
              <a:solidFill>
                <a:schemeClr val="dk1"/>
              </a:solidFill>
              <a:effectLst/>
              <a:latin typeface="+mn-lt"/>
              <a:ea typeface="+mn-ea"/>
              <a:cs typeface="+mn-cs"/>
            </a:rPr>
            <a:t>3</a:t>
          </a:r>
          <a:r>
            <a:rPr kumimoji="1" lang="ja-JP" altLang="ja-JP" sz="1350">
              <a:solidFill>
                <a:schemeClr val="dk1"/>
              </a:solidFill>
              <a:effectLst/>
              <a:latin typeface="+mn-lt"/>
              <a:ea typeface="+mn-ea"/>
              <a:cs typeface="+mn-cs"/>
            </a:rPr>
            <a:t>千万円取り崩し</a:t>
          </a:r>
          <a:endParaRPr lang="ja-JP" altLang="ja-JP" sz="1350">
            <a:effectLst/>
          </a:endParaRPr>
        </a:p>
        <a:p>
          <a:r>
            <a:rPr kumimoji="1" lang="ja-JP" altLang="ja-JP" sz="1350">
              <a:solidFill>
                <a:schemeClr val="dk1"/>
              </a:solidFill>
              <a:effectLst/>
              <a:latin typeface="+mn-lt"/>
              <a:ea typeface="+mn-ea"/>
              <a:cs typeface="+mn-cs"/>
            </a:rPr>
            <a:t>　　　　　　　　あじさいクリーンセンター管理基金：前年度と同様（利子積立のみ）</a:t>
          </a:r>
          <a:endParaRPr lang="ja-JP" altLang="ja-JP" sz="13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50">
              <a:solidFill>
                <a:schemeClr val="dk1"/>
              </a:solidFill>
              <a:effectLst/>
              <a:latin typeface="+mn-lt"/>
              <a:ea typeface="+mn-ea"/>
              <a:cs typeface="+mn-cs"/>
            </a:rPr>
            <a:t>　　　　　　　　</a:t>
          </a:r>
          <a:r>
            <a:rPr kumimoji="1" lang="ja-JP" altLang="en-US" sz="1350">
              <a:solidFill>
                <a:schemeClr val="dk1"/>
              </a:solidFill>
              <a:effectLst/>
              <a:latin typeface="+mn-lt"/>
              <a:ea typeface="+mn-ea"/>
              <a:cs typeface="+mn-cs"/>
            </a:rPr>
            <a:t>災害対策</a:t>
          </a:r>
          <a:r>
            <a:rPr kumimoji="1" lang="ja-JP" altLang="ja-JP" sz="1350">
              <a:solidFill>
                <a:schemeClr val="dk1"/>
              </a:solidFill>
              <a:effectLst/>
              <a:latin typeface="+mn-lt"/>
              <a:ea typeface="+mn-ea"/>
              <a:cs typeface="+mn-cs"/>
            </a:rPr>
            <a:t>基金：前年度と同様（利子積立のみ）</a:t>
          </a:r>
          <a:endParaRPr kumimoji="1" lang="en-US" altLang="ja-JP" sz="1350">
            <a:solidFill>
              <a:schemeClr val="dk1"/>
            </a:solidFill>
            <a:effectLst/>
            <a:latin typeface="+mn-lt"/>
            <a:ea typeface="+mn-ea"/>
            <a:cs typeface="+mn-cs"/>
          </a:endParaRPr>
        </a:p>
        <a:p>
          <a:r>
            <a:rPr kumimoji="1" lang="ja-JP" altLang="ja-JP" sz="1350">
              <a:solidFill>
                <a:schemeClr val="dk1"/>
              </a:solidFill>
              <a:effectLst/>
              <a:latin typeface="+mn-lt"/>
              <a:ea typeface="+mn-ea"/>
              <a:cs typeface="+mn-cs"/>
            </a:rPr>
            <a:t>（今後の方針）　地域振興基金：事業財源として活用</a:t>
          </a:r>
          <a:endParaRPr lang="ja-JP" altLang="ja-JP" sz="1350">
            <a:effectLst/>
          </a:endParaRPr>
        </a:p>
        <a:p>
          <a:r>
            <a:rPr kumimoji="1" lang="ja-JP" altLang="ja-JP" sz="1350">
              <a:solidFill>
                <a:schemeClr val="dk1"/>
              </a:solidFill>
              <a:effectLst/>
              <a:latin typeface="+mn-lt"/>
              <a:ea typeface="+mn-ea"/>
              <a:cs typeface="+mn-cs"/>
            </a:rPr>
            <a:t>　　　　　　　　庁舎建設基金：庁舎維持管理事業及び当該事業に係る元利償還金に充当</a:t>
          </a:r>
          <a:endParaRPr lang="ja-JP" altLang="ja-JP" sz="1350">
            <a:effectLst/>
          </a:endParaRPr>
        </a:p>
        <a:p>
          <a:r>
            <a:rPr kumimoji="1" lang="ja-JP" altLang="ja-JP" sz="1350">
              <a:solidFill>
                <a:schemeClr val="dk1"/>
              </a:solidFill>
              <a:effectLst/>
              <a:latin typeface="+mn-lt"/>
              <a:ea typeface="+mn-ea"/>
              <a:cs typeface="+mn-cs"/>
            </a:rPr>
            <a:t>　　　　　　　　地域福祉基金：福祉施設整備事業の事業財源として活用</a:t>
          </a:r>
          <a:endParaRPr lang="ja-JP" altLang="ja-JP" sz="1350">
            <a:effectLst/>
          </a:endParaRPr>
        </a:p>
        <a:p>
          <a:r>
            <a:rPr kumimoji="1" lang="ja-JP" altLang="ja-JP" sz="1350">
              <a:solidFill>
                <a:schemeClr val="dk1"/>
              </a:solidFill>
              <a:effectLst/>
              <a:latin typeface="+mn-lt"/>
              <a:ea typeface="+mn-ea"/>
              <a:cs typeface="+mn-cs"/>
            </a:rPr>
            <a:t>　　　　　　　　あじさいクリーンセンター管理基金：事業財源として活用（ごみ処理施設大規模改修等）</a:t>
          </a:r>
          <a:endParaRPr kumimoji="1" lang="en-US" altLang="ja-JP" sz="13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50">
              <a:solidFill>
                <a:schemeClr val="dk1"/>
              </a:solidFill>
              <a:effectLst/>
              <a:latin typeface="+mn-lt"/>
              <a:ea typeface="+mn-ea"/>
              <a:cs typeface="+mn-cs"/>
            </a:rPr>
            <a:t>　　　　　　　　災害対策基金：事業財源として活用（</a:t>
          </a:r>
          <a:r>
            <a:rPr kumimoji="1" lang="ja-JP" altLang="en-US" sz="1350">
              <a:solidFill>
                <a:schemeClr val="dk1"/>
              </a:solidFill>
              <a:effectLst/>
              <a:latin typeface="+mn-lt"/>
              <a:ea typeface="+mn-ea"/>
              <a:cs typeface="+mn-cs"/>
            </a:rPr>
            <a:t>災害対策事業等</a:t>
          </a:r>
          <a:r>
            <a:rPr kumimoji="1" lang="ja-JP" altLang="ja-JP" sz="1350">
              <a:solidFill>
                <a:schemeClr val="dk1"/>
              </a:solidFill>
              <a:effectLst/>
              <a:latin typeface="+mn-lt"/>
              <a:ea typeface="+mn-ea"/>
              <a:cs typeface="+mn-cs"/>
            </a:rPr>
            <a:t>）</a:t>
          </a:r>
          <a:endParaRPr lang="ja-JP" altLang="ja-JP" sz="1350">
            <a:effectLst/>
          </a:endParaRPr>
        </a:p>
        <a:p>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前年度決算剰余金の法定積み立て及び財源調整を行い</a:t>
          </a:r>
          <a:r>
            <a:rPr kumimoji="1" lang="en-US" altLang="ja-JP" sz="1400">
              <a:solidFill>
                <a:schemeClr val="dk1"/>
              </a:solidFill>
              <a:effectLst/>
              <a:latin typeface="+mn-lt"/>
              <a:ea typeface="+mn-ea"/>
              <a:cs typeface="+mn-cs"/>
            </a:rPr>
            <a:t>9</a:t>
          </a:r>
          <a:r>
            <a:rPr kumimoji="1" lang="ja-JP" altLang="ja-JP" sz="1400">
              <a:solidFill>
                <a:schemeClr val="dk1"/>
              </a:solidFill>
              <a:effectLst/>
              <a:latin typeface="+mn-lt"/>
              <a:ea typeface="+mn-ea"/>
              <a:cs typeface="+mn-cs"/>
            </a:rPr>
            <a:t>億円を積み立てました。</a:t>
          </a:r>
          <a:endParaRPr lang="ja-JP" altLang="ja-JP" sz="1400">
            <a:effectLst/>
          </a:endParaRPr>
        </a:p>
        <a:p>
          <a:r>
            <a:rPr kumimoji="1" lang="ja-JP" altLang="ja-JP" sz="1400">
              <a:solidFill>
                <a:schemeClr val="dk1"/>
              </a:solidFill>
              <a:effectLst/>
              <a:latin typeface="+mn-lt"/>
              <a:ea typeface="+mn-ea"/>
              <a:cs typeface="+mn-cs"/>
            </a:rPr>
            <a:t>　また、財源不足を補うため、</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億円取り崩しました。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税収や地方交付税など歳入の不確定要素に対応するためには財政調整基金を確保しておく必要があります。今後も事務事業の統廃合や見直しなど行政改革を推進することで、健全な行財政運営を行います。</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地方債の元利償還金に充てるため、</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億円取り崩しました。</a:t>
          </a:r>
          <a:endParaRPr lang="ja-JP" altLang="ja-JP" sz="1400">
            <a:effectLst/>
          </a:endParaRPr>
        </a:p>
        <a:p>
          <a:r>
            <a:rPr kumimoji="1" lang="ja-JP" altLang="ja-JP" sz="1400">
              <a:solidFill>
                <a:schemeClr val="dk1"/>
              </a:solidFill>
              <a:effectLst/>
              <a:latin typeface="+mn-lt"/>
              <a:ea typeface="+mn-ea"/>
              <a:cs typeface="+mn-cs"/>
            </a:rPr>
            <a:t>　また、</a:t>
          </a:r>
          <a:r>
            <a:rPr kumimoji="1" lang="ja-JP" altLang="en-US" sz="1400">
              <a:solidFill>
                <a:schemeClr val="dk1"/>
              </a:solidFill>
              <a:effectLst/>
              <a:latin typeface="+mn-lt"/>
              <a:ea typeface="+mn-ea"/>
              <a:cs typeface="+mn-cs"/>
            </a:rPr>
            <a:t>庁舎建設に充当した合併特例債など</a:t>
          </a:r>
          <a:r>
            <a:rPr kumimoji="1" lang="ja-JP" altLang="ja-JP" sz="1400">
              <a:solidFill>
                <a:schemeClr val="dk1"/>
              </a:solidFill>
              <a:effectLst/>
              <a:latin typeface="+mn-lt"/>
              <a:ea typeface="+mn-ea"/>
              <a:cs typeface="+mn-cs"/>
            </a:rPr>
            <a:t>地方債の将来負担軽減のため、</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億円積み立てました。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令和元年度より新庁舎建設事業にかかる地方債の償還が始ま</a:t>
          </a:r>
          <a:r>
            <a:rPr kumimoji="1" lang="ja-JP" altLang="en-US" sz="1400">
              <a:solidFill>
                <a:schemeClr val="dk1"/>
              </a:solidFill>
              <a:effectLst/>
              <a:latin typeface="+mn-lt"/>
              <a:ea typeface="+mn-ea"/>
              <a:cs typeface="+mn-cs"/>
            </a:rPr>
            <a:t>ったため</a:t>
          </a:r>
          <a:r>
            <a:rPr kumimoji="1" lang="ja-JP" altLang="ja-JP" sz="1400">
              <a:solidFill>
                <a:schemeClr val="dk1"/>
              </a:solidFill>
              <a:effectLst/>
              <a:latin typeface="+mn-lt"/>
              <a:ea typeface="+mn-ea"/>
              <a:cs typeface="+mn-cs"/>
            </a:rPr>
            <a:t>、基金積立額より基金取崩額が大きくなることが予想されます。今後も事務事業の統廃合や見直しなど行政改革を推進することで、健全な行財政運営を行います。</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有形固定資産減価償却率は、類似団体平均値より低い水準にあります。</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本市の公共施設は、</a:t>
          </a:r>
          <a:r>
            <a:rPr lang="en-US" altLang="ja-JP" sz="900">
              <a:solidFill>
                <a:schemeClr val="dk1"/>
              </a:solidFill>
              <a:effectLst/>
              <a:latin typeface="+mn-lt"/>
              <a:ea typeface="+mn-ea"/>
              <a:cs typeface="+mn-cs"/>
            </a:rPr>
            <a:t>1970</a:t>
          </a:r>
          <a:r>
            <a:rPr lang="ja-JP" altLang="ja-JP" sz="900">
              <a:solidFill>
                <a:schemeClr val="dk1"/>
              </a:solidFill>
              <a:effectLst/>
              <a:latin typeface="+mn-lt"/>
              <a:ea typeface="+mn-ea"/>
              <a:cs typeface="+mn-cs"/>
            </a:rPr>
            <a:t>年代から</a:t>
          </a:r>
          <a:r>
            <a:rPr lang="en-US" altLang="ja-JP" sz="900">
              <a:solidFill>
                <a:schemeClr val="dk1"/>
              </a:solidFill>
              <a:effectLst/>
              <a:latin typeface="+mn-lt"/>
              <a:ea typeface="+mn-ea"/>
              <a:cs typeface="+mn-cs"/>
            </a:rPr>
            <a:t>1990</a:t>
          </a:r>
          <a:r>
            <a:rPr lang="ja-JP" altLang="ja-JP" sz="900">
              <a:solidFill>
                <a:schemeClr val="dk1"/>
              </a:solidFill>
              <a:effectLst/>
              <a:latin typeface="+mn-lt"/>
              <a:ea typeface="+mn-ea"/>
              <a:cs typeface="+mn-cs"/>
            </a:rPr>
            <a:t>年台前半の</a:t>
          </a:r>
          <a:r>
            <a:rPr lang="en-US" altLang="ja-JP" sz="900">
              <a:solidFill>
                <a:schemeClr val="dk1"/>
              </a:solidFill>
              <a:effectLst/>
              <a:latin typeface="+mn-lt"/>
              <a:ea typeface="+mn-ea"/>
              <a:cs typeface="+mn-cs"/>
            </a:rPr>
            <a:t>21</a:t>
          </a:r>
          <a:r>
            <a:rPr lang="ja-JP" altLang="ja-JP" sz="900">
              <a:solidFill>
                <a:schemeClr val="dk1"/>
              </a:solidFill>
              <a:effectLst/>
              <a:latin typeface="+mn-lt"/>
              <a:ea typeface="+mn-ea"/>
              <a:cs typeface="+mn-cs"/>
            </a:rPr>
            <a:t>年間と合併前後の</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年間にかけて集中的に整備されており、今後これらの施設の大規模改修や建替時期がまとまって到来することが想定されます。</a:t>
          </a:r>
          <a:endParaRPr lang="ja-JP" altLang="ja-JP" sz="900">
            <a:effectLst/>
          </a:endParaRPr>
        </a:p>
        <a:p>
          <a:r>
            <a:rPr lang="ja-JP" altLang="ja-JP" sz="900">
              <a:solidFill>
                <a:schemeClr val="dk1"/>
              </a:solidFill>
              <a:effectLst/>
              <a:latin typeface="+mn-lt"/>
              <a:ea typeface="+mn-ea"/>
              <a:cs typeface="+mn-cs"/>
            </a:rPr>
            <a:t>　平成</a:t>
          </a:r>
          <a:r>
            <a:rPr lang="en-US" altLang="ja-JP" sz="900">
              <a:solidFill>
                <a:schemeClr val="dk1"/>
              </a:solidFill>
              <a:effectLst/>
              <a:latin typeface="+mn-lt"/>
              <a:ea typeface="+mn-ea"/>
              <a:cs typeface="+mn-cs"/>
            </a:rPr>
            <a:t>27</a:t>
          </a:r>
          <a:r>
            <a:rPr lang="ja-JP" altLang="ja-JP" sz="900">
              <a:solidFill>
                <a:schemeClr val="dk1"/>
              </a:solidFill>
              <a:effectLst/>
              <a:latin typeface="+mn-lt"/>
              <a:ea typeface="+mn-ea"/>
              <a:cs typeface="+mn-cs"/>
            </a:rPr>
            <a:t>年度に策定したいなべ市公共施設等総合管理計画に基づき、将来の人口減少や少子高齢化の進行による需要の減少、ニーズの変化を見据えたうえで、公共施設等のあり方を検討していきます。</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2" name="直線コネクタ 71"/>
        <xdr:cNvCxnSpPr/>
      </xdr:nvCxnSpPr>
      <xdr:spPr>
        <a:xfrm flipV="1">
          <a:off x="4206240" y="5351145"/>
          <a:ext cx="1270" cy="129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5" name="有形固定資産減価償却率最大値テキスト"/>
        <xdr:cNvSpPr txBox="1"/>
      </xdr:nvSpPr>
      <xdr:spPr>
        <a:xfrm>
          <a:off x="4258945"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6" name="直線コネクタ 75"/>
        <xdr:cNvCxnSpPr/>
      </xdr:nvCxnSpPr>
      <xdr:spPr>
        <a:xfrm>
          <a:off x="4119245" y="53511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7" name="有形固定資産減価償却率平均値テキスト"/>
        <xdr:cNvSpPr txBox="1"/>
      </xdr:nvSpPr>
      <xdr:spPr>
        <a:xfrm>
          <a:off x="4258945" y="5997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8" name="フローチャート: 判断 77"/>
        <xdr:cNvSpPr/>
      </xdr:nvSpPr>
      <xdr:spPr>
        <a:xfrm>
          <a:off x="4157345" y="60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9" name="フローチャート: 判断 78"/>
        <xdr:cNvSpPr/>
      </xdr:nvSpPr>
      <xdr:spPr>
        <a:xfrm>
          <a:off x="353758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0" name="フローチャート: 判断 79"/>
        <xdr:cNvSpPr/>
      </xdr:nvSpPr>
      <xdr:spPr>
        <a:xfrm>
          <a:off x="2867025" y="5960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1" name="フローチャート: 判断 80"/>
        <xdr:cNvSpPr/>
      </xdr:nvSpPr>
      <xdr:spPr>
        <a:xfrm>
          <a:off x="2196465" y="5915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2" name="フローチャート: 判断 81"/>
        <xdr:cNvSpPr/>
      </xdr:nvSpPr>
      <xdr:spPr>
        <a:xfrm>
          <a:off x="1525905" y="58194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117838</xdr:rowOff>
    </xdr:from>
    <xdr:to>
      <xdr:col>23</xdr:col>
      <xdr:colOff>136525</xdr:colOff>
      <xdr:row>30</xdr:row>
      <xdr:rowOff>47988</xdr:rowOff>
    </xdr:to>
    <xdr:sp macro="" textlink="">
      <xdr:nvSpPr>
        <xdr:cNvPr id="88" name="楕円 87"/>
        <xdr:cNvSpPr/>
      </xdr:nvSpPr>
      <xdr:spPr>
        <a:xfrm>
          <a:off x="4157345" y="5733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140715</xdr:rowOff>
    </xdr:from>
    <xdr:ext cx="405111" cy="259045"/>
    <xdr:sp macro="" textlink="">
      <xdr:nvSpPr>
        <xdr:cNvPr id="89" name="有形固定資産減価償却率該当値テキスト"/>
        <xdr:cNvSpPr txBox="1"/>
      </xdr:nvSpPr>
      <xdr:spPr>
        <a:xfrm>
          <a:off x="4258945" y="558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90" name="楕円 89"/>
        <xdr:cNvSpPr/>
      </xdr:nvSpPr>
      <xdr:spPr>
        <a:xfrm>
          <a:off x="3537585" y="5743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6441</xdr:rowOff>
    </xdr:to>
    <xdr:cxnSp macro="">
      <xdr:nvCxnSpPr>
        <xdr:cNvPr id="91" name="直線コネクタ 90"/>
        <xdr:cNvCxnSpPr/>
      </xdr:nvCxnSpPr>
      <xdr:spPr>
        <a:xfrm flipV="1">
          <a:off x="3588385" y="5784578"/>
          <a:ext cx="61976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92" name="楕円 91"/>
        <xdr:cNvSpPr/>
      </xdr:nvSpPr>
      <xdr:spPr>
        <a:xfrm>
          <a:off x="2867025" y="5702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30</xdr:row>
      <xdr:rowOff>6441</xdr:rowOff>
    </xdr:to>
    <xdr:cxnSp macro="">
      <xdr:nvCxnSpPr>
        <xdr:cNvPr id="93" name="直線コネクタ 92"/>
        <xdr:cNvCxnSpPr/>
      </xdr:nvCxnSpPr>
      <xdr:spPr>
        <a:xfrm>
          <a:off x="2917825" y="5753735"/>
          <a:ext cx="67056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53068</xdr:rowOff>
    </xdr:from>
    <xdr:to>
      <xdr:col>11</xdr:col>
      <xdr:colOff>187325</xdr:colOff>
      <xdr:row>29</xdr:row>
      <xdr:rowOff>154668</xdr:rowOff>
    </xdr:to>
    <xdr:sp macro="" textlink="">
      <xdr:nvSpPr>
        <xdr:cNvPr id="94" name="楕円 93"/>
        <xdr:cNvSpPr/>
      </xdr:nvSpPr>
      <xdr:spPr>
        <a:xfrm>
          <a:off x="2196465" y="5669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103868</xdr:rowOff>
    </xdr:from>
    <xdr:to>
      <xdr:col>15</xdr:col>
      <xdr:colOff>136525</xdr:colOff>
      <xdr:row>29</xdr:row>
      <xdr:rowOff>137795</xdr:rowOff>
    </xdr:to>
    <xdr:cxnSp macro="">
      <xdr:nvCxnSpPr>
        <xdr:cNvPr id="95" name="直線コネクタ 94"/>
        <xdr:cNvCxnSpPr/>
      </xdr:nvCxnSpPr>
      <xdr:spPr>
        <a:xfrm>
          <a:off x="2247265" y="5719808"/>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6" name="n_1aveValue有形固定資産減価償却率"/>
        <xdr:cNvSpPr txBox="1"/>
      </xdr:nvSpPr>
      <xdr:spPr>
        <a:xfrm>
          <a:off x="339598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7" name="n_2aveValue有形固定資産減価償却率"/>
        <xdr:cNvSpPr txBox="1"/>
      </xdr:nvSpPr>
      <xdr:spPr>
        <a:xfrm>
          <a:off x="2738129" y="605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8" name="n_3aveValue有形固定資産減価償却率"/>
        <xdr:cNvSpPr txBox="1"/>
      </xdr:nvSpPr>
      <xdr:spPr>
        <a:xfrm>
          <a:off x="206756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9" name="n_4aveValue有形固定資産減価償却率"/>
        <xdr:cNvSpPr txBox="1"/>
      </xdr:nvSpPr>
      <xdr:spPr>
        <a:xfrm>
          <a:off x="1397009" y="5602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73768</xdr:rowOff>
    </xdr:from>
    <xdr:ext cx="405111" cy="259045"/>
    <xdr:sp macro="" textlink="">
      <xdr:nvSpPr>
        <xdr:cNvPr id="100" name="n_1mainValue有形固定資産減価償却率"/>
        <xdr:cNvSpPr txBox="1"/>
      </xdr:nvSpPr>
      <xdr:spPr>
        <a:xfrm>
          <a:off x="3395989" y="552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1" name="n_2mainValue有形固定資産減価償却率"/>
        <xdr:cNvSpPr txBox="1"/>
      </xdr:nvSpPr>
      <xdr:spPr>
        <a:xfrm>
          <a:off x="2738129" y="548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171195</xdr:rowOff>
    </xdr:from>
    <xdr:ext cx="405111" cy="259045"/>
    <xdr:sp macro="" textlink="">
      <xdr:nvSpPr>
        <xdr:cNvPr id="102" name="n_3mainValue有形固定資産減価償却率"/>
        <xdr:cNvSpPr txBox="1"/>
      </xdr:nvSpPr>
      <xdr:spPr>
        <a:xfrm>
          <a:off x="2067569" y="545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債務償還比率は、</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年度までは類似団体平均値より低い水準でしたが、令和元年度は</a:t>
          </a:r>
          <a:r>
            <a:rPr kumimoji="1" lang="en-US" altLang="ja-JP" sz="1000">
              <a:solidFill>
                <a:sysClr val="windowText" lastClr="000000"/>
              </a:solidFill>
              <a:effectLst/>
              <a:latin typeface="+mn-lt"/>
              <a:ea typeface="+mn-ea"/>
              <a:cs typeface="+mn-cs"/>
            </a:rPr>
            <a:t>156.2</a:t>
          </a:r>
          <a:r>
            <a:rPr kumimoji="1" lang="ja-JP" altLang="en-US" sz="1000">
              <a:solidFill>
                <a:sysClr val="windowText" lastClr="000000"/>
              </a:solidFill>
              <a:effectLst/>
              <a:latin typeface="+mn-lt"/>
              <a:ea typeface="+mn-ea"/>
              <a:cs typeface="+mn-cs"/>
            </a:rPr>
            <a:t>ポイント増加し</a:t>
          </a:r>
          <a:r>
            <a:rPr kumimoji="1" lang="en-US" altLang="ja-JP" sz="1000">
              <a:solidFill>
                <a:sysClr val="windowText" lastClr="000000"/>
              </a:solidFill>
              <a:effectLst/>
              <a:latin typeface="+mn-lt"/>
              <a:ea typeface="+mn-ea"/>
              <a:cs typeface="+mn-cs"/>
            </a:rPr>
            <a:t>809.0</a:t>
          </a:r>
          <a:r>
            <a:rPr kumimoji="1" lang="ja-JP" altLang="en-US" sz="1000">
              <a:solidFill>
                <a:sysClr val="windowText" lastClr="000000"/>
              </a:solidFill>
              <a:effectLst/>
              <a:latin typeface="+mn-lt"/>
              <a:ea typeface="+mn-ea"/>
              <a:cs typeface="+mn-cs"/>
            </a:rPr>
            <a:t>％となり、類似団体平均値より高い</a:t>
          </a:r>
          <a:r>
            <a:rPr lang="ja-JP" altLang="ja-JP" sz="1000">
              <a:solidFill>
                <a:sysClr val="windowText" lastClr="000000"/>
              </a:solidFill>
              <a:effectLst/>
              <a:latin typeface="+mn-lt"/>
              <a:ea typeface="+mn-ea"/>
              <a:cs typeface="+mn-cs"/>
            </a:rPr>
            <a:t>水準</a:t>
          </a:r>
          <a:r>
            <a:rPr lang="ja-JP" altLang="en-US" sz="1000">
              <a:solidFill>
                <a:sysClr val="windowText" lastClr="000000"/>
              </a:solidFill>
              <a:effectLst/>
              <a:latin typeface="+mn-lt"/>
              <a:ea typeface="+mn-ea"/>
              <a:cs typeface="+mn-cs"/>
            </a:rPr>
            <a:t>となりました</a:t>
          </a:r>
          <a:r>
            <a:rPr lang="ja-JP" altLang="ja-JP" sz="1000">
              <a:solidFill>
                <a:sysClr val="windowText" lastClr="000000"/>
              </a:solidFill>
              <a:effectLst/>
              <a:latin typeface="+mn-lt"/>
              <a:ea typeface="+mn-ea"/>
              <a:cs typeface="+mn-cs"/>
            </a:rPr>
            <a:t>。</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充当可能基金の取崩や、経常一般財源等の減少によるものです。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地方債残高は今後数年間、平成</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年度末に近い高水準が予想され、また、充当可能基金は減少を見込んでいるため、債務の償還原資を経常的な業務活動からも確保していく必要があります。</a:t>
          </a:r>
          <a:endParaRPr lang="ja-JP" altLang="ja-JP" sz="1000">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xdr:cNvSpPr txBox="1"/>
      </xdr:nvSpPr>
      <xdr:spPr>
        <a:xfrm>
          <a:off x="954293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2" name="直線コネクタ 131"/>
        <xdr:cNvCxnSpPr/>
      </xdr:nvCxnSpPr>
      <xdr:spPr>
        <a:xfrm flipV="1">
          <a:off x="13027660" y="5203225"/>
          <a:ext cx="1269" cy="133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3" name="債務償還比率最小値テキスト"/>
        <xdr:cNvSpPr txBox="1"/>
      </xdr:nvSpPr>
      <xdr:spPr>
        <a:xfrm>
          <a:off x="13080365" y="6539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4" name="直線コネクタ 133"/>
        <xdr:cNvCxnSpPr/>
      </xdr:nvCxnSpPr>
      <xdr:spPr>
        <a:xfrm>
          <a:off x="12963525" y="6536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5" name="債務償還比率最大値テキスト"/>
        <xdr:cNvSpPr txBox="1"/>
      </xdr:nvSpPr>
      <xdr:spPr>
        <a:xfrm>
          <a:off x="13080365" y="49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6" name="直線コネクタ 135"/>
        <xdr:cNvCxnSpPr/>
      </xdr:nvCxnSpPr>
      <xdr:spPr>
        <a:xfrm>
          <a:off x="12963525" y="520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7" name="債務償還比率平均値テキスト"/>
        <xdr:cNvSpPr txBox="1"/>
      </xdr:nvSpPr>
      <xdr:spPr>
        <a:xfrm>
          <a:off x="13080365" y="548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8" name="フローチャート: 判断 137"/>
        <xdr:cNvSpPr/>
      </xdr:nvSpPr>
      <xdr:spPr>
        <a:xfrm>
          <a:off x="13001625" y="5624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9" name="フローチャート: 判断 138"/>
        <xdr:cNvSpPr/>
      </xdr:nvSpPr>
      <xdr:spPr>
        <a:xfrm>
          <a:off x="12359005" y="56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0" name="フローチャート: 判断 139"/>
        <xdr:cNvSpPr/>
      </xdr:nvSpPr>
      <xdr:spPr>
        <a:xfrm>
          <a:off x="11688445" y="562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1" name="フローチャート: 判断 140"/>
        <xdr:cNvSpPr/>
      </xdr:nvSpPr>
      <xdr:spPr>
        <a:xfrm>
          <a:off x="11017885" y="5595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2" name="フローチャート: 判断 141"/>
        <xdr:cNvSpPr/>
      </xdr:nvSpPr>
      <xdr:spPr>
        <a:xfrm>
          <a:off x="10347325" y="5556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128975</xdr:rowOff>
    </xdr:from>
    <xdr:to>
      <xdr:col>76</xdr:col>
      <xdr:colOff>73025</xdr:colOff>
      <xdr:row>30</xdr:row>
      <xdr:rowOff>59125</xdr:rowOff>
    </xdr:to>
    <xdr:sp macro="" textlink="">
      <xdr:nvSpPr>
        <xdr:cNvPr id="148" name="楕円 147"/>
        <xdr:cNvSpPr/>
      </xdr:nvSpPr>
      <xdr:spPr>
        <a:xfrm>
          <a:off x="13001625" y="5744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107402</xdr:rowOff>
    </xdr:from>
    <xdr:ext cx="469744" cy="259045"/>
    <xdr:sp macro="" textlink="">
      <xdr:nvSpPr>
        <xdr:cNvPr id="149" name="債務償還比率該当値テキスト"/>
        <xdr:cNvSpPr txBox="1"/>
      </xdr:nvSpPr>
      <xdr:spPr>
        <a:xfrm>
          <a:off x="13080365" y="572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113072</xdr:rowOff>
    </xdr:from>
    <xdr:to>
      <xdr:col>72</xdr:col>
      <xdr:colOff>123825</xdr:colOff>
      <xdr:row>29</xdr:row>
      <xdr:rowOff>43222</xdr:rowOff>
    </xdr:to>
    <xdr:sp macro="" textlink="">
      <xdr:nvSpPr>
        <xdr:cNvPr id="150" name="楕円 149"/>
        <xdr:cNvSpPr/>
      </xdr:nvSpPr>
      <xdr:spPr>
        <a:xfrm>
          <a:off x="12359005" y="5561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163872</xdr:rowOff>
    </xdr:from>
    <xdr:to>
      <xdr:col>76</xdr:col>
      <xdr:colOff>22225</xdr:colOff>
      <xdr:row>30</xdr:row>
      <xdr:rowOff>8325</xdr:rowOff>
    </xdr:to>
    <xdr:cxnSp macro="">
      <xdr:nvCxnSpPr>
        <xdr:cNvPr id="151" name="直線コネクタ 150"/>
        <xdr:cNvCxnSpPr/>
      </xdr:nvCxnSpPr>
      <xdr:spPr>
        <a:xfrm>
          <a:off x="12409805" y="5612172"/>
          <a:ext cx="619760" cy="17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121469</xdr:rowOff>
    </xdr:from>
    <xdr:to>
      <xdr:col>68</xdr:col>
      <xdr:colOff>123825</xdr:colOff>
      <xdr:row>29</xdr:row>
      <xdr:rowOff>51619</xdr:rowOff>
    </xdr:to>
    <xdr:sp macro="" textlink="">
      <xdr:nvSpPr>
        <xdr:cNvPr id="152" name="楕円 151"/>
        <xdr:cNvSpPr/>
      </xdr:nvSpPr>
      <xdr:spPr>
        <a:xfrm>
          <a:off x="11688445" y="5569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163872</xdr:rowOff>
    </xdr:from>
    <xdr:to>
      <xdr:col>72</xdr:col>
      <xdr:colOff>73025</xdr:colOff>
      <xdr:row>29</xdr:row>
      <xdr:rowOff>819</xdr:rowOff>
    </xdr:to>
    <xdr:cxnSp macro="">
      <xdr:nvCxnSpPr>
        <xdr:cNvPr id="153" name="直線コネクタ 152"/>
        <xdr:cNvCxnSpPr/>
      </xdr:nvCxnSpPr>
      <xdr:spPr>
        <a:xfrm flipV="1">
          <a:off x="11739245" y="5612172"/>
          <a:ext cx="67056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62265</xdr:rowOff>
    </xdr:from>
    <xdr:to>
      <xdr:col>64</xdr:col>
      <xdr:colOff>123825</xdr:colOff>
      <xdr:row>27</xdr:row>
      <xdr:rowOff>163865</xdr:rowOff>
    </xdr:to>
    <xdr:sp macro="" textlink="">
      <xdr:nvSpPr>
        <xdr:cNvPr id="154" name="楕円 153"/>
        <xdr:cNvSpPr/>
      </xdr:nvSpPr>
      <xdr:spPr>
        <a:xfrm>
          <a:off x="11017885" y="53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113065</xdr:rowOff>
    </xdr:from>
    <xdr:to>
      <xdr:col>68</xdr:col>
      <xdr:colOff>73025</xdr:colOff>
      <xdr:row>29</xdr:row>
      <xdr:rowOff>819</xdr:rowOff>
    </xdr:to>
    <xdr:cxnSp macro="">
      <xdr:nvCxnSpPr>
        <xdr:cNvPr id="155" name="直線コネクタ 154"/>
        <xdr:cNvCxnSpPr/>
      </xdr:nvCxnSpPr>
      <xdr:spPr>
        <a:xfrm>
          <a:off x="11068685" y="5393725"/>
          <a:ext cx="670560" cy="2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96809</xdr:rowOff>
    </xdr:from>
    <xdr:to>
      <xdr:col>60</xdr:col>
      <xdr:colOff>123825</xdr:colOff>
      <xdr:row>28</xdr:row>
      <xdr:rowOff>26959</xdr:rowOff>
    </xdr:to>
    <xdr:sp macro="" textlink="">
      <xdr:nvSpPr>
        <xdr:cNvPr id="156" name="楕円 155"/>
        <xdr:cNvSpPr/>
      </xdr:nvSpPr>
      <xdr:spPr>
        <a:xfrm>
          <a:off x="10347325" y="5377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113065</xdr:rowOff>
    </xdr:from>
    <xdr:to>
      <xdr:col>64</xdr:col>
      <xdr:colOff>73025</xdr:colOff>
      <xdr:row>27</xdr:row>
      <xdr:rowOff>147609</xdr:rowOff>
    </xdr:to>
    <xdr:cxnSp macro="">
      <xdr:nvCxnSpPr>
        <xdr:cNvPr id="157" name="直線コネクタ 156"/>
        <xdr:cNvCxnSpPr/>
      </xdr:nvCxnSpPr>
      <xdr:spPr>
        <a:xfrm flipV="1">
          <a:off x="10398125" y="5393725"/>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8" name="n_1aveValue債務償還比率"/>
        <xdr:cNvSpPr txBox="1"/>
      </xdr:nvSpPr>
      <xdr:spPr>
        <a:xfrm>
          <a:off x="12185092" y="57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9" name="n_2aveValue債務償還比率"/>
        <xdr:cNvSpPr txBox="1"/>
      </xdr:nvSpPr>
      <xdr:spPr>
        <a:xfrm>
          <a:off x="11527232" y="571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0" name="n_3aveValue債務償還比率"/>
        <xdr:cNvSpPr txBox="1"/>
      </xdr:nvSpPr>
      <xdr:spPr>
        <a:xfrm>
          <a:off x="10856672" y="56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1" name="n_4aveValue債務償還比率"/>
        <xdr:cNvSpPr txBox="1"/>
      </xdr:nvSpPr>
      <xdr:spPr>
        <a:xfrm>
          <a:off x="10186112" y="56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59749</xdr:rowOff>
    </xdr:from>
    <xdr:ext cx="469744" cy="259045"/>
    <xdr:sp macro="" textlink="">
      <xdr:nvSpPr>
        <xdr:cNvPr id="162" name="n_1mainValue債務償還比率"/>
        <xdr:cNvSpPr txBox="1"/>
      </xdr:nvSpPr>
      <xdr:spPr>
        <a:xfrm>
          <a:off x="12185092" y="534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68146</xdr:rowOff>
    </xdr:from>
    <xdr:ext cx="469744" cy="259045"/>
    <xdr:sp macro="" textlink="">
      <xdr:nvSpPr>
        <xdr:cNvPr id="163" name="n_2mainValue債務償還比率"/>
        <xdr:cNvSpPr txBox="1"/>
      </xdr:nvSpPr>
      <xdr:spPr>
        <a:xfrm>
          <a:off x="11527232" y="534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8942</xdr:rowOff>
    </xdr:from>
    <xdr:ext cx="469744" cy="259045"/>
    <xdr:sp macro="" textlink="">
      <xdr:nvSpPr>
        <xdr:cNvPr id="164" name="n_3mainValue債務償還比率"/>
        <xdr:cNvSpPr txBox="1"/>
      </xdr:nvSpPr>
      <xdr:spPr>
        <a:xfrm>
          <a:off x="10856672" y="51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43486</xdr:rowOff>
    </xdr:from>
    <xdr:ext cx="469744" cy="259045"/>
    <xdr:sp macro="" textlink="">
      <xdr:nvSpPr>
        <xdr:cNvPr id="165" name="n_4mainValue債務償還比率"/>
        <xdr:cNvSpPr txBox="1"/>
      </xdr:nvSpPr>
      <xdr:spPr>
        <a:xfrm>
          <a:off x="10186112" y="515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086225" y="551307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124960"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020820" y="69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124960"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020820" y="551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12496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31216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5146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7399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965200" y="6149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88265</xdr:rowOff>
    </xdr:from>
    <xdr:to>
      <xdr:col>24</xdr:col>
      <xdr:colOff>114300</xdr:colOff>
      <xdr:row>37</xdr:row>
      <xdr:rowOff>18415</xdr:rowOff>
    </xdr:to>
    <xdr:sp macro="" textlink="">
      <xdr:nvSpPr>
        <xdr:cNvPr id="73" name="楕円 72"/>
        <xdr:cNvSpPr/>
      </xdr:nvSpPr>
      <xdr:spPr>
        <a:xfrm>
          <a:off x="4036060" y="61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111142</xdr:rowOff>
    </xdr:from>
    <xdr:ext cx="405111" cy="259045"/>
    <xdr:sp macro="" textlink="">
      <xdr:nvSpPr>
        <xdr:cNvPr id="74" name="【道路】&#10;有形固定資産減価償却率該当値テキスト"/>
        <xdr:cNvSpPr txBox="1"/>
      </xdr:nvSpPr>
      <xdr:spPr>
        <a:xfrm>
          <a:off x="412496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5" name="楕円 74"/>
        <xdr:cNvSpPr/>
      </xdr:nvSpPr>
      <xdr:spPr>
        <a:xfrm>
          <a:off x="3312160" y="6090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106680</xdr:rowOff>
    </xdr:from>
    <xdr:to>
      <xdr:col>24</xdr:col>
      <xdr:colOff>63500</xdr:colOff>
      <xdr:row>36</xdr:row>
      <xdr:rowOff>139065</xdr:rowOff>
    </xdr:to>
    <xdr:cxnSp macro="">
      <xdr:nvCxnSpPr>
        <xdr:cNvPr id="76" name="直線コネクタ 75"/>
        <xdr:cNvCxnSpPr/>
      </xdr:nvCxnSpPr>
      <xdr:spPr>
        <a:xfrm>
          <a:off x="3355340" y="614172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17780</xdr:rowOff>
    </xdr:from>
    <xdr:to>
      <xdr:col>15</xdr:col>
      <xdr:colOff>101600</xdr:colOff>
      <xdr:row>36</xdr:row>
      <xdr:rowOff>119380</xdr:rowOff>
    </xdr:to>
    <xdr:sp macro="" textlink="">
      <xdr:nvSpPr>
        <xdr:cNvPr id="77" name="楕円 76"/>
        <xdr:cNvSpPr/>
      </xdr:nvSpPr>
      <xdr:spPr>
        <a:xfrm>
          <a:off x="25146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68580</xdr:rowOff>
    </xdr:from>
    <xdr:to>
      <xdr:col>19</xdr:col>
      <xdr:colOff>177800</xdr:colOff>
      <xdr:row>36</xdr:row>
      <xdr:rowOff>106680</xdr:rowOff>
    </xdr:to>
    <xdr:cxnSp macro="">
      <xdr:nvCxnSpPr>
        <xdr:cNvPr id="78" name="直線コネクタ 77"/>
        <xdr:cNvCxnSpPr/>
      </xdr:nvCxnSpPr>
      <xdr:spPr>
        <a:xfrm>
          <a:off x="2565400" y="610362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156845</xdr:rowOff>
    </xdr:from>
    <xdr:to>
      <xdr:col>10</xdr:col>
      <xdr:colOff>165100</xdr:colOff>
      <xdr:row>36</xdr:row>
      <xdr:rowOff>86995</xdr:rowOff>
    </xdr:to>
    <xdr:sp macro="" textlink="">
      <xdr:nvSpPr>
        <xdr:cNvPr id="79" name="楕円 78"/>
        <xdr:cNvSpPr/>
      </xdr:nvSpPr>
      <xdr:spPr>
        <a:xfrm>
          <a:off x="173990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36195</xdr:rowOff>
    </xdr:from>
    <xdr:to>
      <xdr:col>15</xdr:col>
      <xdr:colOff>50800</xdr:colOff>
      <xdr:row>36</xdr:row>
      <xdr:rowOff>68580</xdr:rowOff>
    </xdr:to>
    <xdr:cxnSp macro="">
      <xdr:nvCxnSpPr>
        <xdr:cNvPr id="80" name="直線コネクタ 79"/>
        <xdr:cNvCxnSpPr/>
      </xdr:nvCxnSpPr>
      <xdr:spPr>
        <a:xfrm>
          <a:off x="1790700" y="607123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1" name="n_1aveValue【道路】&#10;有形固定資産減価償却率"/>
        <xdr:cNvSpPr txBox="1"/>
      </xdr:nvSpPr>
      <xdr:spPr>
        <a:xfrm>
          <a:off x="317056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2" name="n_2aveValue【道路】&#10;有形固定資産減価償却率"/>
        <xdr:cNvSpPr txBox="1"/>
      </xdr:nvSpPr>
      <xdr:spPr>
        <a:xfrm>
          <a:off x="23857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xdr:cNvSpPr txBox="1"/>
      </xdr:nvSpPr>
      <xdr:spPr>
        <a:xfrm>
          <a:off x="16110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83630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2557</xdr:rowOff>
    </xdr:from>
    <xdr:ext cx="405111" cy="259045"/>
    <xdr:sp macro="" textlink="">
      <xdr:nvSpPr>
        <xdr:cNvPr id="85" name="n_1mainValue【道路】&#10;有形固定資産減価償却率"/>
        <xdr:cNvSpPr txBox="1"/>
      </xdr:nvSpPr>
      <xdr:spPr>
        <a:xfrm>
          <a:off x="317056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135907</xdr:rowOff>
    </xdr:from>
    <xdr:ext cx="405111" cy="259045"/>
    <xdr:sp macro="" textlink="">
      <xdr:nvSpPr>
        <xdr:cNvPr id="86" name="n_2mainValue【道路】&#10;有形固定資産減価償却率"/>
        <xdr:cNvSpPr txBox="1"/>
      </xdr:nvSpPr>
      <xdr:spPr>
        <a:xfrm>
          <a:off x="238570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7" name="n_3mainValue【道路】&#10;有形固定資産減価償却率"/>
        <xdr:cNvSpPr txBox="1"/>
      </xdr:nvSpPr>
      <xdr:spPr>
        <a:xfrm>
          <a:off x="161100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9219565" y="5598185"/>
          <a:ext cx="0" cy="132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9258300" y="693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9154160" y="692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9258300" y="53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9154160" y="5598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6" name="【道路】&#10;一人当たり延長平均値テキスト"/>
        <xdr:cNvSpPr txBox="1"/>
      </xdr:nvSpPr>
      <xdr:spPr>
        <a:xfrm>
          <a:off x="9258300" y="6408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9192260" y="6429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8445500" y="64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7670800" y="6424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6873240" y="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xdr:cNvSpPr/>
      </xdr:nvSpPr>
      <xdr:spPr>
        <a:xfrm>
          <a:off x="6098540" y="64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98399</xdr:rowOff>
    </xdr:from>
    <xdr:to>
      <xdr:col>55</xdr:col>
      <xdr:colOff>50800</xdr:colOff>
      <xdr:row>37</xdr:row>
      <xdr:rowOff>28549</xdr:rowOff>
    </xdr:to>
    <xdr:sp macro="" textlink="">
      <xdr:nvSpPr>
        <xdr:cNvPr id="127" name="楕円 126"/>
        <xdr:cNvSpPr/>
      </xdr:nvSpPr>
      <xdr:spPr>
        <a:xfrm>
          <a:off x="9192260" y="6133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121276</xdr:rowOff>
    </xdr:from>
    <xdr:ext cx="534377" cy="259045"/>
    <xdr:sp macro="" textlink="">
      <xdr:nvSpPr>
        <xdr:cNvPr id="128" name="【道路】&#10;一人当たり延長該当値テキスト"/>
        <xdr:cNvSpPr txBox="1"/>
      </xdr:nvSpPr>
      <xdr:spPr>
        <a:xfrm>
          <a:off x="9258300" y="59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97485</xdr:rowOff>
    </xdr:from>
    <xdr:to>
      <xdr:col>50</xdr:col>
      <xdr:colOff>165100</xdr:colOff>
      <xdr:row>37</xdr:row>
      <xdr:rowOff>27635</xdr:rowOff>
    </xdr:to>
    <xdr:sp macro="" textlink="">
      <xdr:nvSpPr>
        <xdr:cNvPr id="129" name="楕円 128"/>
        <xdr:cNvSpPr/>
      </xdr:nvSpPr>
      <xdr:spPr>
        <a:xfrm>
          <a:off x="8445500" y="6132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148285</xdr:rowOff>
    </xdr:from>
    <xdr:to>
      <xdr:col>55</xdr:col>
      <xdr:colOff>0</xdr:colOff>
      <xdr:row>36</xdr:row>
      <xdr:rowOff>149199</xdr:rowOff>
    </xdr:to>
    <xdr:cxnSp macro="">
      <xdr:nvCxnSpPr>
        <xdr:cNvPr id="130" name="直線コネクタ 129"/>
        <xdr:cNvCxnSpPr/>
      </xdr:nvCxnSpPr>
      <xdr:spPr>
        <a:xfrm>
          <a:off x="8496300" y="6183325"/>
          <a:ext cx="7239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164312</xdr:rowOff>
    </xdr:from>
    <xdr:to>
      <xdr:col>46</xdr:col>
      <xdr:colOff>38100</xdr:colOff>
      <xdr:row>37</xdr:row>
      <xdr:rowOff>94462</xdr:rowOff>
    </xdr:to>
    <xdr:sp macro="" textlink="">
      <xdr:nvSpPr>
        <xdr:cNvPr id="131" name="楕円 130"/>
        <xdr:cNvSpPr/>
      </xdr:nvSpPr>
      <xdr:spPr>
        <a:xfrm>
          <a:off x="7670800" y="6199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148285</xdr:rowOff>
    </xdr:from>
    <xdr:to>
      <xdr:col>50</xdr:col>
      <xdr:colOff>114300</xdr:colOff>
      <xdr:row>37</xdr:row>
      <xdr:rowOff>43662</xdr:rowOff>
    </xdr:to>
    <xdr:cxnSp macro="">
      <xdr:nvCxnSpPr>
        <xdr:cNvPr id="132" name="直線コネクタ 131"/>
        <xdr:cNvCxnSpPr/>
      </xdr:nvCxnSpPr>
      <xdr:spPr>
        <a:xfrm flipV="1">
          <a:off x="7713980" y="6183325"/>
          <a:ext cx="78232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170066</xdr:rowOff>
    </xdr:from>
    <xdr:to>
      <xdr:col>41</xdr:col>
      <xdr:colOff>101600</xdr:colOff>
      <xdr:row>37</xdr:row>
      <xdr:rowOff>100216</xdr:rowOff>
    </xdr:to>
    <xdr:sp macro="" textlink="">
      <xdr:nvSpPr>
        <xdr:cNvPr id="133" name="楕円 132"/>
        <xdr:cNvSpPr/>
      </xdr:nvSpPr>
      <xdr:spPr>
        <a:xfrm>
          <a:off x="6873240" y="6205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43662</xdr:rowOff>
    </xdr:from>
    <xdr:to>
      <xdr:col>45</xdr:col>
      <xdr:colOff>177800</xdr:colOff>
      <xdr:row>37</xdr:row>
      <xdr:rowOff>49416</xdr:rowOff>
    </xdr:to>
    <xdr:cxnSp macro="">
      <xdr:nvCxnSpPr>
        <xdr:cNvPr id="134" name="直線コネクタ 133"/>
        <xdr:cNvCxnSpPr/>
      </xdr:nvCxnSpPr>
      <xdr:spPr>
        <a:xfrm flipV="1">
          <a:off x="6924040" y="6246342"/>
          <a:ext cx="78994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35" name="n_1aveValue【道路】&#10;一人当たり延長"/>
        <xdr:cNvSpPr txBox="1"/>
      </xdr:nvSpPr>
      <xdr:spPr>
        <a:xfrm>
          <a:off x="8239271" y="65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36" name="n_2aveValue【道路】&#10;一人当たり延長"/>
        <xdr:cNvSpPr txBox="1"/>
      </xdr:nvSpPr>
      <xdr:spPr>
        <a:xfrm>
          <a:off x="7477271" y="65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37" name="n_3aveValue【道路】&#10;一人当たり延長"/>
        <xdr:cNvSpPr txBox="1"/>
      </xdr:nvSpPr>
      <xdr:spPr>
        <a:xfrm>
          <a:off x="6702571" y="65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xdr:cNvSpPr txBox="1"/>
      </xdr:nvSpPr>
      <xdr:spPr>
        <a:xfrm>
          <a:off x="5905011" y="61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44162</xdr:rowOff>
    </xdr:from>
    <xdr:ext cx="534377" cy="259045"/>
    <xdr:sp macro="" textlink="">
      <xdr:nvSpPr>
        <xdr:cNvPr id="139" name="n_1mainValue【道路】&#10;一人当たり延長"/>
        <xdr:cNvSpPr txBox="1"/>
      </xdr:nvSpPr>
      <xdr:spPr>
        <a:xfrm>
          <a:off x="8239271" y="59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110989</xdr:rowOff>
    </xdr:from>
    <xdr:ext cx="534377" cy="259045"/>
    <xdr:sp macro="" textlink="">
      <xdr:nvSpPr>
        <xdr:cNvPr id="140" name="n_2mainValue【道路】&#10;一人当たり延長"/>
        <xdr:cNvSpPr txBox="1"/>
      </xdr:nvSpPr>
      <xdr:spPr>
        <a:xfrm>
          <a:off x="7477271" y="59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116743</xdr:rowOff>
    </xdr:from>
    <xdr:ext cx="534377" cy="259045"/>
    <xdr:sp macro="" textlink="">
      <xdr:nvSpPr>
        <xdr:cNvPr id="141" name="n_3mainValue【道路】&#10;一人当たり延長"/>
        <xdr:cNvSpPr txBox="1"/>
      </xdr:nvSpPr>
      <xdr:spPr>
        <a:xfrm>
          <a:off x="6702571" y="59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086225" y="92487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1249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xdr:cNvSpPr txBox="1"/>
      </xdr:nvSpPr>
      <xdr:spPr>
        <a:xfrm>
          <a:off x="412496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312160" y="10024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51460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73990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965200" y="9948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xdr:rowOff>
    </xdr:from>
    <xdr:to>
      <xdr:col>24</xdr:col>
      <xdr:colOff>114300</xdr:colOff>
      <xdr:row>58</xdr:row>
      <xdr:rowOff>111760</xdr:rowOff>
    </xdr:to>
    <xdr:sp macro="" textlink="">
      <xdr:nvSpPr>
        <xdr:cNvPr id="182" name="楕円 181"/>
        <xdr:cNvSpPr/>
      </xdr:nvSpPr>
      <xdr:spPr>
        <a:xfrm>
          <a:off x="403606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33037</xdr:rowOff>
    </xdr:from>
    <xdr:ext cx="405111" cy="259045"/>
    <xdr:sp macro="" textlink="">
      <xdr:nvSpPr>
        <xdr:cNvPr id="183" name="【橋りょう・トンネル】&#10;有形固定資産減価償却率該当値テキスト"/>
        <xdr:cNvSpPr txBox="1"/>
      </xdr:nvSpPr>
      <xdr:spPr>
        <a:xfrm>
          <a:off x="412496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164465</xdr:rowOff>
    </xdr:from>
    <xdr:to>
      <xdr:col>20</xdr:col>
      <xdr:colOff>38100</xdr:colOff>
      <xdr:row>58</xdr:row>
      <xdr:rowOff>94615</xdr:rowOff>
    </xdr:to>
    <xdr:sp macro="" textlink="">
      <xdr:nvSpPr>
        <xdr:cNvPr id="184" name="楕円 183"/>
        <xdr:cNvSpPr/>
      </xdr:nvSpPr>
      <xdr:spPr>
        <a:xfrm>
          <a:off x="3312160" y="9719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43815</xdr:rowOff>
    </xdr:from>
    <xdr:to>
      <xdr:col>24</xdr:col>
      <xdr:colOff>63500</xdr:colOff>
      <xdr:row>58</xdr:row>
      <xdr:rowOff>60960</xdr:rowOff>
    </xdr:to>
    <xdr:cxnSp macro="">
      <xdr:nvCxnSpPr>
        <xdr:cNvPr id="185" name="直線コネクタ 184"/>
        <xdr:cNvCxnSpPr/>
      </xdr:nvCxnSpPr>
      <xdr:spPr>
        <a:xfrm>
          <a:off x="3355340" y="976693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133985</xdr:rowOff>
    </xdr:from>
    <xdr:to>
      <xdr:col>15</xdr:col>
      <xdr:colOff>101600</xdr:colOff>
      <xdr:row>58</xdr:row>
      <xdr:rowOff>64135</xdr:rowOff>
    </xdr:to>
    <xdr:sp macro="" textlink="">
      <xdr:nvSpPr>
        <xdr:cNvPr id="186" name="楕円 185"/>
        <xdr:cNvSpPr/>
      </xdr:nvSpPr>
      <xdr:spPr>
        <a:xfrm>
          <a:off x="2514600" y="9689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43815</xdr:rowOff>
    </xdr:to>
    <xdr:cxnSp macro="">
      <xdr:nvCxnSpPr>
        <xdr:cNvPr id="187" name="直線コネクタ 186"/>
        <xdr:cNvCxnSpPr/>
      </xdr:nvCxnSpPr>
      <xdr:spPr>
        <a:xfrm>
          <a:off x="2565400" y="973645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101600</xdr:rowOff>
    </xdr:from>
    <xdr:to>
      <xdr:col>10</xdr:col>
      <xdr:colOff>165100</xdr:colOff>
      <xdr:row>58</xdr:row>
      <xdr:rowOff>31750</xdr:rowOff>
    </xdr:to>
    <xdr:sp macro="" textlink="">
      <xdr:nvSpPr>
        <xdr:cNvPr id="188" name="楕円 187"/>
        <xdr:cNvSpPr/>
      </xdr:nvSpPr>
      <xdr:spPr>
        <a:xfrm>
          <a:off x="1739900" y="965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152400</xdr:rowOff>
    </xdr:from>
    <xdr:to>
      <xdr:col>15</xdr:col>
      <xdr:colOff>50800</xdr:colOff>
      <xdr:row>58</xdr:row>
      <xdr:rowOff>13335</xdr:rowOff>
    </xdr:to>
    <xdr:cxnSp macro="">
      <xdr:nvCxnSpPr>
        <xdr:cNvPr id="189" name="直線コネクタ 188"/>
        <xdr:cNvCxnSpPr/>
      </xdr:nvCxnSpPr>
      <xdr:spPr>
        <a:xfrm>
          <a:off x="1790700" y="970788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xdr:cNvSpPr txBox="1"/>
      </xdr:nvSpPr>
      <xdr:spPr>
        <a:xfrm>
          <a:off x="317056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xdr:cNvSpPr txBox="1"/>
      </xdr:nvSpPr>
      <xdr:spPr>
        <a:xfrm>
          <a:off x="238570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xdr:cNvSpPr txBox="1"/>
      </xdr:nvSpPr>
      <xdr:spPr>
        <a:xfrm>
          <a:off x="161100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xdr:cNvSpPr txBox="1"/>
      </xdr:nvSpPr>
      <xdr:spPr>
        <a:xfrm>
          <a:off x="83630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111142</xdr:rowOff>
    </xdr:from>
    <xdr:ext cx="405111" cy="259045"/>
    <xdr:sp macro="" textlink="">
      <xdr:nvSpPr>
        <xdr:cNvPr id="194" name="n_1mainValue【橋りょう・トンネル】&#10;有形固定資産減価償却率"/>
        <xdr:cNvSpPr txBox="1"/>
      </xdr:nvSpPr>
      <xdr:spPr>
        <a:xfrm>
          <a:off x="317056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80662</xdr:rowOff>
    </xdr:from>
    <xdr:ext cx="405111" cy="259045"/>
    <xdr:sp macro="" textlink="">
      <xdr:nvSpPr>
        <xdr:cNvPr id="195" name="n_2mainValue【橋りょう・トンネル】&#10;有形固定資産減価償却率"/>
        <xdr:cNvSpPr txBox="1"/>
      </xdr:nvSpPr>
      <xdr:spPr>
        <a:xfrm>
          <a:off x="238570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48277</xdr:rowOff>
    </xdr:from>
    <xdr:ext cx="405111" cy="259045"/>
    <xdr:sp macro="" textlink="">
      <xdr:nvSpPr>
        <xdr:cNvPr id="196" name="n_3mainValue【橋りょう・トンネル】&#10;有形固定資産減価償却率"/>
        <xdr:cNvSpPr txBox="1"/>
      </xdr:nvSpPr>
      <xdr:spPr>
        <a:xfrm>
          <a:off x="161100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9219565" y="9426535"/>
          <a:ext cx="0" cy="1430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9258300" y="1086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9154160" y="10856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9258300" y="920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9154160" y="9426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xdr:cNvSpPr txBox="1"/>
      </xdr:nvSpPr>
      <xdr:spPr>
        <a:xfrm>
          <a:off x="9258300" y="10398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9192260" y="1042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844550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7670800" y="10438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6873240" y="104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xdr:cNvSpPr/>
      </xdr:nvSpPr>
      <xdr:spPr>
        <a:xfrm>
          <a:off x="6098540" y="104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143933</xdr:rowOff>
    </xdr:from>
    <xdr:to>
      <xdr:col>55</xdr:col>
      <xdr:colOff>50800</xdr:colOff>
      <xdr:row>60</xdr:row>
      <xdr:rowOff>74083</xdr:rowOff>
    </xdr:to>
    <xdr:sp macro="" textlink="">
      <xdr:nvSpPr>
        <xdr:cNvPr id="238" name="楕円 237"/>
        <xdr:cNvSpPr/>
      </xdr:nvSpPr>
      <xdr:spPr>
        <a:xfrm>
          <a:off x="9192260" y="10034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166810</xdr:rowOff>
    </xdr:from>
    <xdr:ext cx="599010" cy="259045"/>
    <xdr:sp macro="" textlink="">
      <xdr:nvSpPr>
        <xdr:cNvPr id="239" name="【橋りょう・トンネル】&#10;一人当たり有形固定資産（償却資産）額該当値テキスト"/>
        <xdr:cNvSpPr txBox="1"/>
      </xdr:nvSpPr>
      <xdr:spPr>
        <a:xfrm>
          <a:off x="9258300" y="988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155799</xdr:rowOff>
    </xdr:from>
    <xdr:to>
      <xdr:col>50</xdr:col>
      <xdr:colOff>165100</xdr:colOff>
      <xdr:row>60</xdr:row>
      <xdr:rowOff>85949</xdr:rowOff>
    </xdr:to>
    <xdr:sp macro="" textlink="">
      <xdr:nvSpPr>
        <xdr:cNvPr id="240" name="楕円 239"/>
        <xdr:cNvSpPr/>
      </xdr:nvSpPr>
      <xdr:spPr>
        <a:xfrm>
          <a:off x="8445500" y="10046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23283</xdr:rowOff>
    </xdr:from>
    <xdr:to>
      <xdr:col>55</xdr:col>
      <xdr:colOff>0</xdr:colOff>
      <xdr:row>60</xdr:row>
      <xdr:rowOff>35149</xdr:rowOff>
    </xdr:to>
    <xdr:cxnSp macro="">
      <xdr:nvCxnSpPr>
        <xdr:cNvPr id="241" name="直線コネクタ 240"/>
        <xdr:cNvCxnSpPr/>
      </xdr:nvCxnSpPr>
      <xdr:spPr>
        <a:xfrm flipV="1">
          <a:off x="8496300" y="10081683"/>
          <a:ext cx="7239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156704</xdr:rowOff>
    </xdr:from>
    <xdr:to>
      <xdr:col>46</xdr:col>
      <xdr:colOff>38100</xdr:colOff>
      <xdr:row>60</xdr:row>
      <xdr:rowOff>86854</xdr:rowOff>
    </xdr:to>
    <xdr:sp macro="" textlink="">
      <xdr:nvSpPr>
        <xdr:cNvPr id="242" name="楕円 241"/>
        <xdr:cNvSpPr/>
      </xdr:nvSpPr>
      <xdr:spPr>
        <a:xfrm>
          <a:off x="7670800" y="10047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35149</xdr:rowOff>
    </xdr:from>
    <xdr:to>
      <xdr:col>50</xdr:col>
      <xdr:colOff>114300</xdr:colOff>
      <xdr:row>60</xdr:row>
      <xdr:rowOff>36054</xdr:rowOff>
    </xdr:to>
    <xdr:cxnSp macro="">
      <xdr:nvCxnSpPr>
        <xdr:cNvPr id="243" name="直線コネクタ 242"/>
        <xdr:cNvCxnSpPr/>
      </xdr:nvCxnSpPr>
      <xdr:spPr>
        <a:xfrm flipV="1">
          <a:off x="7713980" y="10093549"/>
          <a:ext cx="78232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158886</xdr:rowOff>
    </xdr:from>
    <xdr:to>
      <xdr:col>41</xdr:col>
      <xdr:colOff>101600</xdr:colOff>
      <xdr:row>60</xdr:row>
      <xdr:rowOff>89036</xdr:rowOff>
    </xdr:to>
    <xdr:sp macro="" textlink="">
      <xdr:nvSpPr>
        <xdr:cNvPr id="244" name="楕円 243"/>
        <xdr:cNvSpPr/>
      </xdr:nvSpPr>
      <xdr:spPr>
        <a:xfrm>
          <a:off x="6873240" y="10049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36054</xdr:rowOff>
    </xdr:from>
    <xdr:to>
      <xdr:col>45</xdr:col>
      <xdr:colOff>177800</xdr:colOff>
      <xdr:row>60</xdr:row>
      <xdr:rowOff>38236</xdr:rowOff>
    </xdr:to>
    <xdr:cxnSp macro="">
      <xdr:nvCxnSpPr>
        <xdr:cNvPr id="245" name="直線コネクタ 244"/>
        <xdr:cNvCxnSpPr/>
      </xdr:nvCxnSpPr>
      <xdr:spPr>
        <a:xfrm flipV="1">
          <a:off x="6924040" y="10094454"/>
          <a:ext cx="78994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xdr:cNvSpPr txBox="1"/>
      </xdr:nvSpPr>
      <xdr:spPr>
        <a:xfrm>
          <a:off x="821457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xdr:cNvSpPr txBox="1"/>
      </xdr:nvSpPr>
      <xdr:spPr>
        <a:xfrm>
          <a:off x="7444955" y="10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xdr:cNvSpPr txBox="1"/>
      </xdr:nvSpPr>
      <xdr:spPr>
        <a:xfrm>
          <a:off x="6670255" y="1051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xdr:cNvSpPr txBox="1"/>
      </xdr:nvSpPr>
      <xdr:spPr>
        <a:xfrm>
          <a:off x="5872695" y="1020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102476</xdr:rowOff>
    </xdr:from>
    <xdr:ext cx="599010" cy="259045"/>
    <xdr:sp macro="" textlink="">
      <xdr:nvSpPr>
        <xdr:cNvPr id="250" name="n_1mainValue【橋りょう・トンネル】&#10;一人当たり有形固定資産（償却資産）額"/>
        <xdr:cNvSpPr txBox="1"/>
      </xdr:nvSpPr>
      <xdr:spPr>
        <a:xfrm>
          <a:off x="8214575" y="982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103381</xdr:rowOff>
    </xdr:from>
    <xdr:ext cx="599010" cy="259045"/>
    <xdr:sp macro="" textlink="">
      <xdr:nvSpPr>
        <xdr:cNvPr id="251" name="n_2mainValue【橋りょう・トンネル】&#10;一人当たり有形固定資産（償却資産）額"/>
        <xdr:cNvSpPr txBox="1"/>
      </xdr:nvSpPr>
      <xdr:spPr>
        <a:xfrm>
          <a:off x="7444955" y="982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105563</xdr:rowOff>
    </xdr:from>
    <xdr:ext cx="599010" cy="259045"/>
    <xdr:sp macro="" textlink="">
      <xdr:nvSpPr>
        <xdr:cNvPr id="252" name="n_3mainValue【橋りょう・トンネル】&#10;一人当たり有形固定資産（償却資産）額"/>
        <xdr:cNvSpPr txBox="1"/>
      </xdr:nvSpPr>
      <xdr:spPr>
        <a:xfrm>
          <a:off x="6670255" y="982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086225" y="1294828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12496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02082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12496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02082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xdr:cNvSpPr txBox="1"/>
      </xdr:nvSpPr>
      <xdr:spPr>
        <a:xfrm>
          <a:off x="4124960" y="1365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03606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31216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5146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7399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xdr:cNvSpPr/>
      </xdr:nvSpPr>
      <xdr:spPr>
        <a:xfrm>
          <a:off x="965200" y="137775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3" name="楕円 292"/>
        <xdr:cNvSpPr/>
      </xdr:nvSpPr>
      <xdr:spPr>
        <a:xfrm>
          <a:off x="403606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294" name="【公営住宅】&#10;有形固定資産減価償却率該当値テキスト"/>
        <xdr:cNvSpPr txBox="1"/>
      </xdr:nvSpPr>
      <xdr:spPr>
        <a:xfrm>
          <a:off x="4124960"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95" name="楕円 294"/>
        <xdr:cNvSpPr/>
      </xdr:nvSpPr>
      <xdr:spPr>
        <a:xfrm>
          <a:off x="331216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167639</xdr:rowOff>
    </xdr:to>
    <xdr:cxnSp macro="">
      <xdr:nvCxnSpPr>
        <xdr:cNvPr id="296" name="直線コネクタ 295"/>
        <xdr:cNvCxnSpPr/>
      </xdr:nvCxnSpPr>
      <xdr:spPr>
        <a:xfrm>
          <a:off x="3355340" y="13876019"/>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297" name="楕円 296"/>
        <xdr:cNvSpPr/>
      </xdr:nvSpPr>
      <xdr:spPr>
        <a:xfrm>
          <a:off x="2514600" y="137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129539</xdr:rowOff>
    </xdr:to>
    <xdr:cxnSp macro="">
      <xdr:nvCxnSpPr>
        <xdr:cNvPr id="298" name="直線コネクタ 297"/>
        <xdr:cNvCxnSpPr/>
      </xdr:nvCxnSpPr>
      <xdr:spPr>
        <a:xfrm>
          <a:off x="2565400" y="13837919"/>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楕円 298"/>
        <xdr:cNvSpPr/>
      </xdr:nvSpPr>
      <xdr:spPr>
        <a:xfrm>
          <a:off x="1739900" y="137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91439</xdr:rowOff>
    </xdr:to>
    <xdr:cxnSp macro="">
      <xdr:nvCxnSpPr>
        <xdr:cNvPr id="300" name="直線コネクタ 299"/>
        <xdr:cNvCxnSpPr/>
      </xdr:nvCxnSpPr>
      <xdr:spPr>
        <a:xfrm>
          <a:off x="1790700" y="13797916"/>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xdr:cNvSpPr txBox="1"/>
      </xdr:nvSpPr>
      <xdr:spPr>
        <a:xfrm>
          <a:off x="317056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xdr:cNvSpPr txBox="1"/>
      </xdr:nvSpPr>
      <xdr:spPr>
        <a:xfrm>
          <a:off x="23857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03" name="n_3aveValue【公営住宅】&#10;有形固定資産減価償却率"/>
        <xdr:cNvSpPr txBox="1"/>
      </xdr:nvSpPr>
      <xdr:spPr>
        <a:xfrm>
          <a:off x="161100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xdr:cNvSpPr txBox="1"/>
      </xdr:nvSpPr>
      <xdr:spPr>
        <a:xfrm>
          <a:off x="83630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05" name="n_1mainValue【公営住宅】&#10;有形固定資産減価償却率"/>
        <xdr:cNvSpPr txBox="1"/>
      </xdr:nvSpPr>
      <xdr:spPr>
        <a:xfrm>
          <a:off x="317056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06" name="n_2mainValue【公営住宅】&#10;有形固定資産減価償却率"/>
        <xdr:cNvSpPr txBox="1"/>
      </xdr:nvSpPr>
      <xdr:spPr>
        <a:xfrm>
          <a:off x="23857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07" name="n_3mainValue【公営住宅】&#10;有形固定資産減価償却率"/>
        <xdr:cNvSpPr txBox="1"/>
      </xdr:nvSpPr>
      <xdr:spPr>
        <a:xfrm>
          <a:off x="161100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9219565" y="13091541"/>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9258300" y="128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9154160" y="13091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xdr:cNvSpPr txBox="1"/>
      </xdr:nvSpPr>
      <xdr:spPr>
        <a:xfrm>
          <a:off x="9258300" y="14056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9192260" y="14200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844550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7670800" y="14212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6873240" y="14191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xdr:cNvSpPr/>
      </xdr:nvSpPr>
      <xdr:spPr>
        <a:xfrm>
          <a:off x="6098540" y="1409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23113</xdr:rowOff>
    </xdr:from>
    <xdr:to>
      <xdr:col>55</xdr:col>
      <xdr:colOff>50800</xdr:colOff>
      <xdr:row>86</xdr:row>
      <xdr:rowOff>124713</xdr:rowOff>
    </xdr:to>
    <xdr:sp macro="" textlink="">
      <xdr:nvSpPr>
        <xdr:cNvPr id="347" name="楕円 346"/>
        <xdr:cNvSpPr/>
      </xdr:nvSpPr>
      <xdr:spPr>
        <a:xfrm>
          <a:off x="9192260" y="14440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109490</xdr:rowOff>
    </xdr:from>
    <xdr:ext cx="469744" cy="259045"/>
    <xdr:sp macro="" textlink="">
      <xdr:nvSpPr>
        <xdr:cNvPr id="348" name="【公営住宅】&#10;一人当たり面積該当値テキスト"/>
        <xdr:cNvSpPr txBox="1"/>
      </xdr:nvSpPr>
      <xdr:spPr>
        <a:xfrm>
          <a:off x="9258300"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23113</xdr:rowOff>
    </xdr:from>
    <xdr:to>
      <xdr:col>50</xdr:col>
      <xdr:colOff>165100</xdr:colOff>
      <xdr:row>86</xdr:row>
      <xdr:rowOff>124713</xdr:rowOff>
    </xdr:to>
    <xdr:sp macro="" textlink="">
      <xdr:nvSpPr>
        <xdr:cNvPr id="349" name="楕円 348"/>
        <xdr:cNvSpPr/>
      </xdr:nvSpPr>
      <xdr:spPr>
        <a:xfrm>
          <a:off x="8445500" y="144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73913</xdr:rowOff>
    </xdr:from>
    <xdr:to>
      <xdr:col>55</xdr:col>
      <xdr:colOff>0</xdr:colOff>
      <xdr:row>86</xdr:row>
      <xdr:rowOff>73913</xdr:rowOff>
    </xdr:to>
    <xdr:cxnSp macro="">
      <xdr:nvCxnSpPr>
        <xdr:cNvPr id="350" name="直線コネクタ 349"/>
        <xdr:cNvCxnSpPr/>
      </xdr:nvCxnSpPr>
      <xdr:spPr>
        <a:xfrm>
          <a:off x="8496300" y="1449095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23113</xdr:rowOff>
    </xdr:from>
    <xdr:to>
      <xdr:col>46</xdr:col>
      <xdr:colOff>38100</xdr:colOff>
      <xdr:row>86</xdr:row>
      <xdr:rowOff>124713</xdr:rowOff>
    </xdr:to>
    <xdr:sp macro="" textlink="">
      <xdr:nvSpPr>
        <xdr:cNvPr id="351" name="楕円 350"/>
        <xdr:cNvSpPr/>
      </xdr:nvSpPr>
      <xdr:spPr>
        <a:xfrm>
          <a:off x="7670800" y="14440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73913</xdr:rowOff>
    </xdr:from>
    <xdr:to>
      <xdr:col>50</xdr:col>
      <xdr:colOff>114300</xdr:colOff>
      <xdr:row>86</xdr:row>
      <xdr:rowOff>73913</xdr:rowOff>
    </xdr:to>
    <xdr:cxnSp macro="">
      <xdr:nvCxnSpPr>
        <xdr:cNvPr id="352" name="直線コネクタ 351"/>
        <xdr:cNvCxnSpPr/>
      </xdr:nvCxnSpPr>
      <xdr:spPr>
        <a:xfrm>
          <a:off x="7713980" y="144909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22352</xdr:rowOff>
    </xdr:from>
    <xdr:to>
      <xdr:col>41</xdr:col>
      <xdr:colOff>101600</xdr:colOff>
      <xdr:row>86</xdr:row>
      <xdr:rowOff>123952</xdr:rowOff>
    </xdr:to>
    <xdr:sp macro="" textlink="">
      <xdr:nvSpPr>
        <xdr:cNvPr id="353" name="楕円 352"/>
        <xdr:cNvSpPr/>
      </xdr:nvSpPr>
      <xdr:spPr>
        <a:xfrm>
          <a:off x="687324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73152</xdr:rowOff>
    </xdr:from>
    <xdr:to>
      <xdr:col>45</xdr:col>
      <xdr:colOff>177800</xdr:colOff>
      <xdr:row>86</xdr:row>
      <xdr:rowOff>73913</xdr:rowOff>
    </xdr:to>
    <xdr:cxnSp macro="">
      <xdr:nvCxnSpPr>
        <xdr:cNvPr id="354" name="直線コネクタ 353"/>
        <xdr:cNvCxnSpPr/>
      </xdr:nvCxnSpPr>
      <xdr:spPr>
        <a:xfrm>
          <a:off x="6924040" y="14490192"/>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xdr:cNvSpPr txBox="1"/>
      </xdr:nvSpPr>
      <xdr:spPr>
        <a:xfrm>
          <a:off x="8271587" y="139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xdr:cNvSpPr txBox="1"/>
      </xdr:nvSpPr>
      <xdr:spPr>
        <a:xfrm>
          <a:off x="7509587" y="139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xdr:cNvSpPr txBox="1"/>
      </xdr:nvSpPr>
      <xdr:spPr>
        <a:xfrm>
          <a:off x="6712027"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xdr:cNvSpPr txBox="1"/>
      </xdr:nvSpPr>
      <xdr:spPr>
        <a:xfrm>
          <a:off x="5937327" y="138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115840</xdr:rowOff>
    </xdr:from>
    <xdr:ext cx="469744" cy="259045"/>
    <xdr:sp macro="" textlink="">
      <xdr:nvSpPr>
        <xdr:cNvPr id="359" name="n_1mainValue【公営住宅】&#10;一人当たり面積"/>
        <xdr:cNvSpPr txBox="1"/>
      </xdr:nvSpPr>
      <xdr:spPr>
        <a:xfrm>
          <a:off x="8271587"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115840</xdr:rowOff>
    </xdr:from>
    <xdr:ext cx="469744" cy="259045"/>
    <xdr:sp macro="" textlink="">
      <xdr:nvSpPr>
        <xdr:cNvPr id="360" name="n_2mainValue【公営住宅】&#10;一人当たり面積"/>
        <xdr:cNvSpPr txBox="1"/>
      </xdr:nvSpPr>
      <xdr:spPr>
        <a:xfrm>
          <a:off x="7509587"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115079</xdr:rowOff>
    </xdr:from>
    <xdr:ext cx="469744" cy="259045"/>
    <xdr:sp macro="" textlink="">
      <xdr:nvSpPr>
        <xdr:cNvPr id="361" name="n_3mainValue【公営住宅】&#10;一人当たり面積"/>
        <xdr:cNvSpPr txBox="1"/>
      </xdr:nvSpPr>
      <xdr:spPr>
        <a:xfrm>
          <a:off x="67120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xdr:cNvCxnSpPr/>
      </xdr:nvCxnSpPr>
      <xdr:spPr>
        <a:xfrm flipV="1">
          <a:off x="14375764" y="55968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07" name="【認定こども園・幼稚園・保育所】&#10;有形固定資産減価償却率平均値テキスト"/>
        <xdr:cNvSpPr txBox="1"/>
      </xdr:nvSpPr>
      <xdr:spPr>
        <a:xfrm>
          <a:off x="14414500" y="611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xdr:cNvSpPr/>
      </xdr:nvSpPr>
      <xdr:spPr>
        <a:xfrm>
          <a:off x="13578840"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xdr:cNvSpPr/>
      </xdr:nvSpPr>
      <xdr:spPr>
        <a:xfrm>
          <a:off x="1280414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xdr:cNvSpPr/>
      </xdr:nvSpPr>
      <xdr:spPr>
        <a:xfrm>
          <a:off x="12029440" y="618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2" name="フローチャート: 判断 411"/>
        <xdr:cNvSpPr/>
      </xdr:nvSpPr>
      <xdr:spPr>
        <a:xfrm>
          <a:off x="1123188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90170</xdr:rowOff>
    </xdr:from>
    <xdr:to>
      <xdr:col>85</xdr:col>
      <xdr:colOff>177800</xdr:colOff>
      <xdr:row>34</xdr:row>
      <xdr:rowOff>20320</xdr:rowOff>
    </xdr:to>
    <xdr:sp macro="" textlink="">
      <xdr:nvSpPr>
        <xdr:cNvPr id="418" name="楕円 417"/>
        <xdr:cNvSpPr/>
      </xdr:nvSpPr>
      <xdr:spPr>
        <a:xfrm>
          <a:off x="14325600" y="56222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5097</xdr:rowOff>
    </xdr:from>
    <xdr:ext cx="405111" cy="259045"/>
    <xdr:sp macro="" textlink="">
      <xdr:nvSpPr>
        <xdr:cNvPr id="419" name="【認定こども園・幼稚園・保育所】&#10;有形固定資産減価償却率該当値テキスト"/>
        <xdr:cNvSpPr txBox="1"/>
      </xdr:nvSpPr>
      <xdr:spPr>
        <a:xfrm>
          <a:off x="14414500" y="553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61595</xdr:rowOff>
    </xdr:from>
    <xdr:to>
      <xdr:col>81</xdr:col>
      <xdr:colOff>101600</xdr:colOff>
      <xdr:row>33</xdr:row>
      <xdr:rowOff>163195</xdr:rowOff>
    </xdr:to>
    <xdr:sp macro="" textlink="">
      <xdr:nvSpPr>
        <xdr:cNvPr id="420" name="楕円 419"/>
        <xdr:cNvSpPr/>
      </xdr:nvSpPr>
      <xdr:spPr>
        <a:xfrm>
          <a:off x="13578840" y="55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112395</xdr:rowOff>
    </xdr:from>
    <xdr:to>
      <xdr:col>85</xdr:col>
      <xdr:colOff>127000</xdr:colOff>
      <xdr:row>33</xdr:row>
      <xdr:rowOff>140970</xdr:rowOff>
    </xdr:to>
    <xdr:cxnSp macro="">
      <xdr:nvCxnSpPr>
        <xdr:cNvPr id="421" name="直線コネクタ 420"/>
        <xdr:cNvCxnSpPr/>
      </xdr:nvCxnSpPr>
      <xdr:spPr>
        <a:xfrm>
          <a:off x="13629640" y="564451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170180</xdr:rowOff>
    </xdr:from>
    <xdr:to>
      <xdr:col>76</xdr:col>
      <xdr:colOff>165100</xdr:colOff>
      <xdr:row>34</xdr:row>
      <xdr:rowOff>100330</xdr:rowOff>
    </xdr:to>
    <xdr:sp macro="" textlink="">
      <xdr:nvSpPr>
        <xdr:cNvPr id="422" name="楕円 421"/>
        <xdr:cNvSpPr/>
      </xdr:nvSpPr>
      <xdr:spPr>
        <a:xfrm>
          <a:off x="12804140" y="570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112395</xdr:rowOff>
    </xdr:from>
    <xdr:to>
      <xdr:col>81</xdr:col>
      <xdr:colOff>50800</xdr:colOff>
      <xdr:row>34</xdr:row>
      <xdr:rowOff>49530</xdr:rowOff>
    </xdr:to>
    <xdr:cxnSp macro="">
      <xdr:nvCxnSpPr>
        <xdr:cNvPr id="423" name="直線コネクタ 422"/>
        <xdr:cNvCxnSpPr/>
      </xdr:nvCxnSpPr>
      <xdr:spPr>
        <a:xfrm flipV="1">
          <a:off x="12854940" y="5644515"/>
          <a:ext cx="7747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122555</xdr:rowOff>
    </xdr:from>
    <xdr:to>
      <xdr:col>72</xdr:col>
      <xdr:colOff>38100</xdr:colOff>
      <xdr:row>34</xdr:row>
      <xdr:rowOff>52705</xdr:rowOff>
    </xdr:to>
    <xdr:sp macro="" textlink="">
      <xdr:nvSpPr>
        <xdr:cNvPr id="424" name="楕円 423"/>
        <xdr:cNvSpPr/>
      </xdr:nvSpPr>
      <xdr:spPr>
        <a:xfrm>
          <a:off x="12029440" y="5654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xdr:rowOff>
    </xdr:from>
    <xdr:to>
      <xdr:col>76</xdr:col>
      <xdr:colOff>114300</xdr:colOff>
      <xdr:row>34</xdr:row>
      <xdr:rowOff>49530</xdr:rowOff>
    </xdr:to>
    <xdr:cxnSp macro="">
      <xdr:nvCxnSpPr>
        <xdr:cNvPr id="425" name="直線コネクタ 424"/>
        <xdr:cNvCxnSpPr/>
      </xdr:nvCxnSpPr>
      <xdr:spPr>
        <a:xfrm>
          <a:off x="12072620" y="570166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26" name="n_1aveValue【認定こども園・幼稚園・保育所】&#10;有形固定資産減価償却率"/>
        <xdr:cNvSpPr txBox="1"/>
      </xdr:nvSpPr>
      <xdr:spPr>
        <a:xfrm>
          <a:off x="13437244"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27" name="n_2aveValue【認定こども園・幼稚園・保育所】&#10;有形固定資産減価償却率"/>
        <xdr:cNvSpPr txBox="1"/>
      </xdr:nvSpPr>
      <xdr:spPr>
        <a:xfrm>
          <a:off x="1267524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428" name="n_3aveValue【認定こども園・幼稚園・保育所】&#10;有形固定資産減価償却率"/>
        <xdr:cNvSpPr txBox="1"/>
      </xdr:nvSpPr>
      <xdr:spPr>
        <a:xfrm>
          <a:off x="119005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29" name="n_4aveValue【認定こども園・幼稚園・保育所】&#10;有形固定資産減価償却率"/>
        <xdr:cNvSpPr txBox="1"/>
      </xdr:nvSpPr>
      <xdr:spPr>
        <a:xfrm>
          <a:off x="1110298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8272</xdr:rowOff>
    </xdr:from>
    <xdr:ext cx="405111" cy="259045"/>
    <xdr:sp macro="" textlink="">
      <xdr:nvSpPr>
        <xdr:cNvPr id="430" name="n_1mainValue【認定こども園・幼稚園・保育所】&#10;有形固定資産減価償却率"/>
        <xdr:cNvSpPr txBox="1"/>
      </xdr:nvSpPr>
      <xdr:spPr>
        <a:xfrm>
          <a:off x="134372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116857</xdr:rowOff>
    </xdr:from>
    <xdr:ext cx="405111" cy="259045"/>
    <xdr:sp macro="" textlink="">
      <xdr:nvSpPr>
        <xdr:cNvPr id="431" name="n_2mainValue【認定こども園・幼稚園・保育所】&#10;有形固定資産減価償却率"/>
        <xdr:cNvSpPr txBox="1"/>
      </xdr:nvSpPr>
      <xdr:spPr>
        <a:xfrm>
          <a:off x="126752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69232</xdr:rowOff>
    </xdr:from>
    <xdr:ext cx="405111" cy="259045"/>
    <xdr:sp macro="" textlink="">
      <xdr:nvSpPr>
        <xdr:cNvPr id="432" name="n_3mainValue【認定こども園・幼稚園・保育所】&#10;有形固定資産減価償却率"/>
        <xdr:cNvSpPr txBox="1"/>
      </xdr:nvSpPr>
      <xdr:spPr>
        <a:xfrm>
          <a:off x="11900544"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xdr:cNvCxnSpPr/>
      </xdr:nvCxnSpPr>
      <xdr:spPr>
        <a:xfrm flipV="1">
          <a:off x="19509104" y="5807964"/>
          <a:ext cx="0" cy="117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xdr:cNvSpPr txBox="1"/>
      </xdr:nvSpPr>
      <xdr:spPr>
        <a:xfrm>
          <a:off x="19547840"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xdr:cNvCxnSpPr/>
      </xdr:nvCxnSpPr>
      <xdr:spPr>
        <a:xfrm>
          <a:off x="19443700" y="6979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xdr:cNvSpPr txBox="1"/>
      </xdr:nvSpPr>
      <xdr:spPr>
        <a:xfrm>
          <a:off x="19547840" y="55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xdr:cNvCxnSpPr/>
      </xdr:nvCxnSpPr>
      <xdr:spPr>
        <a:xfrm>
          <a:off x="19443700" y="5807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59" name="【認定こども園・幼稚園・保育所】&#10;一人当たり面積平均値テキスト"/>
        <xdr:cNvSpPr txBox="1"/>
      </xdr:nvSpPr>
      <xdr:spPr>
        <a:xfrm>
          <a:off x="19547840" y="6513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xdr:cNvSpPr/>
      </xdr:nvSpPr>
      <xdr:spPr>
        <a:xfrm>
          <a:off x="19458940" y="653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xdr:cNvSpPr/>
      </xdr:nvSpPr>
      <xdr:spPr>
        <a:xfrm>
          <a:off x="18735040" y="65427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xdr:cNvSpPr/>
      </xdr:nvSpPr>
      <xdr:spPr>
        <a:xfrm>
          <a:off x="179374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xdr:cNvSpPr/>
      </xdr:nvSpPr>
      <xdr:spPr>
        <a:xfrm>
          <a:off x="1716278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4" name="フローチャート: 判断 463"/>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80264</xdr:rowOff>
    </xdr:from>
    <xdr:to>
      <xdr:col>116</xdr:col>
      <xdr:colOff>114300</xdr:colOff>
      <xdr:row>39</xdr:row>
      <xdr:rowOff>10414</xdr:rowOff>
    </xdr:to>
    <xdr:sp macro="" textlink="">
      <xdr:nvSpPr>
        <xdr:cNvPr id="470" name="楕円 469"/>
        <xdr:cNvSpPr/>
      </xdr:nvSpPr>
      <xdr:spPr>
        <a:xfrm>
          <a:off x="19458940" y="6450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103141</xdr:rowOff>
    </xdr:from>
    <xdr:ext cx="469744" cy="259045"/>
    <xdr:sp macro="" textlink="">
      <xdr:nvSpPr>
        <xdr:cNvPr id="471" name="【認定こども園・幼稚園・保育所】&#10;一人当たり面積該当値テキスト"/>
        <xdr:cNvSpPr txBox="1"/>
      </xdr:nvSpPr>
      <xdr:spPr>
        <a:xfrm>
          <a:off x="19547840"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34544</xdr:rowOff>
    </xdr:from>
    <xdr:to>
      <xdr:col>112</xdr:col>
      <xdr:colOff>38100</xdr:colOff>
      <xdr:row>38</xdr:row>
      <xdr:rowOff>136144</xdr:rowOff>
    </xdr:to>
    <xdr:sp macro="" textlink="">
      <xdr:nvSpPr>
        <xdr:cNvPr id="472" name="楕円 471"/>
        <xdr:cNvSpPr/>
      </xdr:nvSpPr>
      <xdr:spPr>
        <a:xfrm>
          <a:off x="18735040" y="6404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85344</xdr:rowOff>
    </xdr:from>
    <xdr:to>
      <xdr:col>116</xdr:col>
      <xdr:colOff>63500</xdr:colOff>
      <xdr:row>38</xdr:row>
      <xdr:rowOff>131064</xdr:rowOff>
    </xdr:to>
    <xdr:cxnSp macro="">
      <xdr:nvCxnSpPr>
        <xdr:cNvPr id="473" name="直線コネクタ 472"/>
        <xdr:cNvCxnSpPr/>
      </xdr:nvCxnSpPr>
      <xdr:spPr>
        <a:xfrm>
          <a:off x="18778220" y="645566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34544</xdr:rowOff>
    </xdr:from>
    <xdr:to>
      <xdr:col>107</xdr:col>
      <xdr:colOff>101600</xdr:colOff>
      <xdr:row>38</xdr:row>
      <xdr:rowOff>136144</xdr:rowOff>
    </xdr:to>
    <xdr:sp macro="" textlink="">
      <xdr:nvSpPr>
        <xdr:cNvPr id="474" name="楕円 473"/>
        <xdr:cNvSpPr/>
      </xdr:nvSpPr>
      <xdr:spPr>
        <a:xfrm>
          <a:off x="17937480" y="6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85344</xdr:rowOff>
    </xdr:from>
    <xdr:to>
      <xdr:col>111</xdr:col>
      <xdr:colOff>177800</xdr:colOff>
      <xdr:row>38</xdr:row>
      <xdr:rowOff>85344</xdr:rowOff>
    </xdr:to>
    <xdr:cxnSp macro="">
      <xdr:nvCxnSpPr>
        <xdr:cNvPr id="475" name="直線コネクタ 474"/>
        <xdr:cNvCxnSpPr/>
      </xdr:nvCxnSpPr>
      <xdr:spPr>
        <a:xfrm>
          <a:off x="17988280" y="6455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76" name="楕円 475"/>
        <xdr:cNvSpPr/>
      </xdr:nvSpPr>
      <xdr:spPr>
        <a:xfrm>
          <a:off x="1716278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57912</xdr:rowOff>
    </xdr:from>
    <xdr:to>
      <xdr:col>107</xdr:col>
      <xdr:colOff>50800</xdr:colOff>
      <xdr:row>38</xdr:row>
      <xdr:rowOff>85344</xdr:rowOff>
    </xdr:to>
    <xdr:cxnSp macro="">
      <xdr:nvCxnSpPr>
        <xdr:cNvPr id="477" name="直線コネクタ 476"/>
        <xdr:cNvCxnSpPr/>
      </xdr:nvCxnSpPr>
      <xdr:spPr>
        <a:xfrm>
          <a:off x="17213580" y="6428232"/>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78" name="n_1aveValue【認定こども園・幼稚園・保育所】&#10;一人当たり面積"/>
        <xdr:cNvSpPr txBox="1"/>
      </xdr:nvSpPr>
      <xdr:spPr>
        <a:xfrm>
          <a:off x="1856112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79" name="n_2aveValue【認定こども園・幼稚園・保育所】&#10;一人当たり面積"/>
        <xdr:cNvSpPr txBox="1"/>
      </xdr:nvSpPr>
      <xdr:spPr>
        <a:xfrm>
          <a:off x="1777626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480" name="n_3aveValue【認定こども園・幼稚園・保育所】&#10;一人当たり面積"/>
        <xdr:cNvSpPr txBox="1"/>
      </xdr:nvSpPr>
      <xdr:spPr>
        <a:xfrm>
          <a:off x="1700156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1" name="n_4aveValue【認定こども園・幼稚園・保育所】&#10;一人当たり面積"/>
        <xdr:cNvSpPr txBox="1"/>
      </xdr:nvSpPr>
      <xdr:spPr>
        <a:xfrm>
          <a:off x="162268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152671</xdr:rowOff>
    </xdr:from>
    <xdr:ext cx="469744" cy="259045"/>
    <xdr:sp macro="" textlink="">
      <xdr:nvSpPr>
        <xdr:cNvPr id="482" name="n_1mainValue【認定こども園・幼稚園・保育所】&#10;一人当たり面積"/>
        <xdr:cNvSpPr txBox="1"/>
      </xdr:nvSpPr>
      <xdr:spPr>
        <a:xfrm>
          <a:off x="185611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152671</xdr:rowOff>
    </xdr:from>
    <xdr:ext cx="469744" cy="259045"/>
    <xdr:sp macro="" textlink="">
      <xdr:nvSpPr>
        <xdr:cNvPr id="483" name="n_2mainValue【認定こども園・幼稚園・保育所】&#10;一人当たり面積"/>
        <xdr:cNvSpPr txBox="1"/>
      </xdr:nvSpPr>
      <xdr:spPr>
        <a:xfrm>
          <a:off x="1777626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484" name="n_3mainValue【認定こども園・幼稚園・保育所】&#10;一人当たり面積"/>
        <xdr:cNvSpPr txBox="1"/>
      </xdr:nvSpPr>
      <xdr:spPr>
        <a:xfrm>
          <a:off x="1700156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xdr:cNvCxnSpPr/>
      </xdr:nvCxnSpPr>
      <xdr:spPr>
        <a:xfrm flipV="1">
          <a:off x="14375764" y="9569196"/>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xdr:cNvSpPr txBox="1"/>
      </xdr:nvSpPr>
      <xdr:spPr>
        <a:xfrm>
          <a:off x="14414500" y="108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xdr:cNvCxnSpPr/>
      </xdr:nvCxnSpPr>
      <xdr:spPr>
        <a:xfrm>
          <a:off x="14287500" y="107998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xdr:cNvSpPr txBox="1"/>
      </xdr:nvSpPr>
      <xdr:spPr>
        <a:xfrm>
          <a:off x="14414500" y="935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xdr:cNvCxnSpPr/>
      </xdr:nvCxnSpPr>
      <xdr:spPr>
        <a:xfrm>
          <a:off x="14287500" y="956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12" name="【学校施設】&#10;有形固定資産減価償却率平均値テキスト"/>
        <xdr:cNvSpPr txBox="1"/>
      </xdr:nvSpPr>
      <xdr:spPr>
        <a:xfrm>
          <a:off x="14414500" y="1023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xdr:cNvSpPr/>
      </xdr:nvSpPr>
      <xdr:spPr>
        <a:xfrm>
          <a:off x="14325600" y="102529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xdr:cNvSpPr/>
      </xdr:nvSpPr>
      <xdr:spPr>
        <a:xfrm>
          <a:off x="13578840" y="102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xdr:cNvSpPr/>
      </xdr:nvSpPr>
      <xdr:spPr>
        <a:xfrm>
          <a:off x="1280414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xdr:cNvSpPr/>
      </xdr:nvSpPr>
      <xdr:spPr>
        <a:xfrm>
          <a:off x="12029440" y="10227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7" name="フローチャート: 判断 516"/>
        <xdr:cNvSpPr/>
      </xdr:nvSpPr>
      <xdr:spPr>
        <a:xfrm>
          <a:off x="11231880" y="10160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xdr:rowOff>
    </xdr:from>
    <xdr:to>
      <xdr:col>85</xdr:col>
      <xdr:colOff>177800</xdr:colOff>
      <xdr:row>59</xdr:row>
      <xdr:rowOff>112522</xdr:rowOff>
    </xdr:to>
    <xdr:sp macro="" textlink="">
      <xdr:nvSpPr>
        <xdr:cNvPr id="523" name="楕円 522"/>
        <xdr:cNvSpPr/>
      </xdr:nvSpPr>
      <xdr:spPr>
        <a:xfrm>
          <a:off x="14325600" y="990168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33799</xdr:rowOff>
    </xdr:from>
    <xdr:ext cx="405111" cy="259045"/>
    <xdr:sp macro="" textlink="">
      <xdr:nvSpPr>
        <xdr:cNvPr id="524" name="【学校施設】&#10;有形固定資産減価償却率該当値テキスト"/>
        <xdr:cNvSpPr txBox="1"/>
      </xdr:nvSpPr>
      <xdr:spPr>
        <a:xfrm>
          <a:off x="14414500" y="975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90932</xdr:rowOff>
    </xdr:from>
    <xdr:to>
      <xdr:col>81</xdr:col>
      <xdr:colOff>101600</xdr:colOff>
      <xdr:row>60</xdr:row>
      <xdr:rowOff>21082</xdr:rowOff>
    </xdr:to>
    <xdr:sp macro="" textlink="">
      <xdr:nvSpPr>
        <xdr:cNvPr id="525" name="楕円 524"/>
        <xdr:cNvSpPr/>
      </xdr:nvSpPr>
      <xdr:spPr>
        <a:xfrm>
          <a:off x="13578840" y="9981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61722</xdr:rowOff>
    </xdr:from>
    <xdr:to>
      <xdr:col>85</xdr:col>
      <xdr:colOff>127000</xdr:colOff>
      <xdr:row>59</xdr:row>
      <xdr:rowOff>141732</xdr:rowOff>
    </xdr:to>
    <xdr:cxnSp macro="">
      <xdr:nvCxnSpPr>
        <xdr:cNvPr id="526" name="直線コネクタ 525"/>
        <xdr:cNvCxnSpPr/>
      </xdr:nvCxnSpPr>
      <xdr:spPr>
        <a:xfrm flipV="1">
          <a:off x="13629640" y="9952482"/>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61214</xdr:rowOff>
    </xdr:from>
    <xdr:to>
      <xdr:col>76</xdr:col>
      <xdr:colOff>165100</xdr:colOff>
      <xdr:row>59</xdr:row>
      <xdr:rowOff>162814</xdr:rowOff>
    </xdr:to>
    <xdr:sp macro="" textlink="">
      <xdr:nvSpPr>
        <xdr:cNvPr id="527" name="楕円 526"/>
        <xdr:cNvSpPr/>
      </xdr:nvSpPr>
      <xdr:spPr>
        <a:xfrm>
          <a:off x="12804140" y="99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112014</xdr:rowOff>
    </xdr:from>
    <xdr:to>
      <xdr:col>81</xdr:col>
      <xdr:colOff>50800</xdr:colOff>
      <xdr:row>59</xdr:row>
      <xdr:rowOff>141732</xdr:rowOff>
    </xdr:to>
    <xdr:cxnSp macro="">
      <xdr:nvCxnSpPr>
        <xdr:cNvPr id="528" name="直線コネクタ 527"/>
        <xdr:cNvCxnSpPr/>
      </xdr:nvCxnSpPr>
      <xdr:spPr>
        <a:xfrm>
          <a:off x="12854940" y="10002774"/>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134366</xdr:rowOff>
    </xdr:from>
    <xdr:to>
      <xdr:col>72</xdr:col>
      <xdr:colOff>38100</xdr:colOff>
      <xdr:row>60</xdr:row>
      <xdr:rowOff>64516</xdr:rowOff>
    </xdr:to>
    <xdr:sp macro="" textlink="">
      <xdr:nvSpPr>
        <xdr:cNvPr id="529" name="楕円 528"/>
        <xdr:cNvSpPr/>
      </xdr:nvSpPr>
      <xdr:spPr>
        <a:xfrm>
          <a:off x="12029440" y="10025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112014</xdr:rowOff>
    </xdr:from>
    <xdr:to>
      <xdr:col>76</xdr:col>
      <xdr:colOff>114300</xdr:colOff>
      <xdr:row>60</xdr:row>
      <xdr:rowOff>13716</xdr:rowOff>
    </xdr:to>
    <xdr:cxnSp macro="">
      <xdr:nvCxnSpPr>
        <xdr:cNvPr id="530" name="直線コネクタ 529"/>
        <xdr:cNvCxnSpPr/>
      </xdr:nvCxnSpPr>
      <xdr:spPr>
        <a:xfrm flipV="1">
          <a:off x="12072620" y="10002774"/>
          <a:ext cx="78232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31" name="n_1aveValue【学校施設】&#10;有形固定資産減価償却率"/>
        <xdr:cNvSpPr txBox="1"/>
      </xdr:nvSpPr>
      <xdr:spPr>
        <a:xfrm>
          <a:off x="13437244" y="103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32" name="n_2aveValue【学校施設】&#10;有形固定資産減価償却率"/>
        <xdr:cNvSpPr txBox="1"/>
      </xdr:nvSpPr>
      <xdr:spPr>
        <a:xfrm>
          <a:off x="12675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33" name="n_3aveValue【学校施設】&#10;有形固定資産減価償却率"/>
        <xdr:cNvSpPr txBox="1"/>
      </xdr:nvSpPr>
      <xdr:spPr>
        <a:xfrm>
          <a:off x="11900544" y="1032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4" name="n_4aveValue【学校施設】&#10;有形固定資産減価償却率"/>
        <xdr:cNvSpPr txBox="1"/>
      </xdr:nvSpPr>
      <xdr:spPr>
        <a:xfrm>
          <a:off x="11102984" y="993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37609</xdr:rowOff>
    </xdr:from>
    <xdr:ext cx="405111" cy="259045"/>
    <xdr:sp macro="" textlink="">
      <xdr:nvSpPr>
        <xdr:cNvPr id="535" name="n_1mainValue【学校施設】&#10;有形固定資産減価償却率"/>
        <xdr:cNvSpPr txBox="1"/>
      </xdr:nvSpPr>
      <xdr:spPr>
        <a:xfrm>
          <a:off x="13437244" y="976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7891</xdr:rowOff>
    </xdr:from>
    <xdr:ext cx="405111" cy="259045"/>
    <xdr:sp macro="" textlink="">
      <xdr:nvSpPr>
        <xdr:cNvPr id="536" name="n_2mainValue【学校施設】&#10;有形固定資産減価償却率"/>
        <xdr:cNvSpPr txBox="1"/>
      </xdr:nvSpPr>
      <xdr:spPr>
        <a:xfrm>
          <a:off x="12675244"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81043</xdr:rowOff>
    </xdr:from>
    <xdr:ext cx="405111" cy="259045"/>
    <xdr:sp macro="" textlink="">
      <xdr:nvSpPr>
        <xdr:cNvPr id="537" name="n_3mainValue【学校施設】&#10;有形固定資産減価償却率"/>
        <xdr:cNvSpPr txBox="1"/>
      </xdr:nvSpPr>
      <xdr:spPr>
        <a:xfrm>
          <a:off x="11900544" y="980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2" name="直線コネクタ 561"/>
        <xdr:cNvCxnSpPr/>
      </xdr:nvCxnSpPr>
      <xdr:spPr>
        <a:xfrm flipV="1">
          <a:off x="19509104" y="9492234"/>
          <a:ext cx="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3" name="【学校施設】&#10;一人当たり面積最小値テキスト"/>
        <xdr:cNvSpPr txBox="1"/>
      </xdr:nvSpPr>
      <xdr:spPr>
        <a:xfrm>
          <a:off x="1954784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4" name="直線コネクタ 563"/>
        <xdr:cNvCxnSpPr/>
      </xdr:nvCxnSpPr>
      <xdr:spPr>
        <a:xfrm>
          <a:off x="19443700" y="1079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5" name="【学校施設】&#10;一人当たり面積最大値テキスト"/>
        <xdr:cNvSpPr txBox="1"/>
      </xdr:nvSpPr>
      <xdr:spPr>
        <a:xfrm>
          <a:off x="1954784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6" name="直線コネクタ 565"/>
        <xdr:cNvCxnSpPr/>
      </xdr:nvCxnSpPr>
      <xdr:spPr>
        <a:xfrm>
          <a:off x="19443700" y="949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67" name="【学校施設】&#10;一人当たり面積平均値テキスト"/>
        <xdr:cNvSpPr txBox="1"/>
      </xdr:nvSpPr>
      <xdr:spPr>
        <a:xfrm>
          <a:off x="1954784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68" name="フローチャート: 判断 567"/>
        <xdr:cNvSpPr/>
      </xdr:nvSpPr>
      <xdr:spPr>
        <a:xfrm>
          <a:off x="19458940" y="100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69" name="フローチャート: 判断 568"/>
        <xdr:cNvSpPr/>
      </xdr:nvSpPr>
      <xdr:spPr>
        <a:xfrm>
          <a:off x="18735040" y="10084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0" name="フローチャート: 判断 569"/>
        <xdr:cNvSpPr/>
      </xdr:nvSpPr>
      <xdr:spPr>
        <a:xfrm>
          <a:off x="17937480" y="1008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1" name="フローチャート: 判断 570"/>
        <xdr:cNvSpPr/>
      </xdr:nvSpPr>
      <xdr:spPr>
        <a:xfrm>
          <a:off x="17162780" y="1007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72" name="フローチャート: 判断 571"/>
        <xdr:cNvSpPr/>
      </xdr:nvSpPr>
      <xdr:spPr>
        <a:xfrm>
          <a:off x="16388080" y="10062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64262</xdr:rowOff>
    </xdr:from>
    <xdr:to>
      <xdr:col>116</xdr:col>
      <xdr:colOff>114300</xdr:colOff>
      <xdr:row>59</xdr:row>
      <xdr:rowOff>165862</xdr:rowOff>
    </xdr:to>
    <xdr:sp macro="" textlink="">
      <xdr:nvSpPr>
        <xdr:cNvPr id="578" name="楕円 577"/>
        <xdr:cNvSpPr/>
      </xdr:nvSpPr>
      <xdr:spPr>
        <a:xfrm>
          <a:off x="1945894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87139</xdr:rowOff>
    </xdr:from>
    <xdr:ext cx="469744" cy="259045"/>
    <xdr:sp macro="" textlink="">
      <xdr:nvSpPr>
        <xdr:cNvPr id="579" name="【学校施設】&#10;一人当たり面積該当値テキスト"/>
        <xdr:cNvSpPr txBox="1"/>
      </xdr:nvSpPr>
      <xdr:spPr>
        <a:xfrm>
          <a:off x="19547840"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159512</xdr:rowOff>
    </xdr:from>
    <xdr:to>
      <xdr:col>112</xdr:col>
      <xdr:colOff>38100</xdr:colOff>
      <xdr:row>58</xdr:row>
      <xdr:rowOff>89662</xdr:rowOff>
    </xdr:to>
    <xdr:sp macro="" textlink="">
      <xdr:nvSpPr>
        <xdr:cNvPr id="580" name="楕円 579"/>
        <xdr:cNvSpPr/>
      </xdr:nvSpPr>
      <xdr:spPr>
        <a:xfrm>
          <a:off x="18735040" y="97149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38862</xdr:rowOff>
    </xdr:from>
    <xdr:to>
      <xdr:col>116</xdr:col>
      <xdr:colOff>63500</xdr:colOff>
      <xdr:row>59</xdr:row>
      <xdr:rowOff>115062</xdr:rowOff>
    </xdr:to>
    <xdr:cxnSp macro="">
      <xdr:nvCxnSpPr>
        <xdr:cNvPr id="581" name="直線コネクタ 580"/>
        <xdr:cNvCxnSpPr/>
      </xdr:nvCxnSpPr>
      <xdr:spPr>
        <a:xfrm>
          <a:off x="18778220" y="9761982"/>
          <a:ext cx="73152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37592</xdr:rowOff>
    </xdr:from>
    <xdr:to>
      <xdr:col>107</xdr:col>
      <xdr:colOff>101600</xdr:colOff>
      <xdr:row>58</xdr:row>
      <xdr:rowOff>139192</xdr:rowOff>
    </xdr:to>
    <xdr:sp macro="" textlink="">
      <xdr:nvSpPr>
        <xdr:cNvPr id="582" name="楕円 581"/>
        <xdr:cNvSpPr/>
      </xdr:nvSpPr>
      <xdr:spPr>
        <a:xfrm>
          <a:off x="1793748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38862</xdr:rowOff>
    </xdr:from>
    <xdr:to>
      <xdr:col>111</xdr:col>
      <xdr:colOff>177800</xdr:colOff>
      <xdr:row>58</xdr:row>
      <xdr:rowOff>88392</xdr:rowOff>
    </xdr:to>
    <xdr:cxnSp macro="">
      <xdr:nvCxnSpPr>
        <xdr:cNvPr id="583" name="直線コネクタ 582"/>
        <xdr:cNvCxnSpPr/>
      </xdr:nvCxnSpPr>
      <xdr:spPr>
        <a:xfrm flipV="1">
          <a:off x="17988280" y="9761982"/>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61214</xdr:rowOff>
    </xdr:from>
    <xdr:to>
      <xdr:col>102</xdr:col>
      <xdr:colOff>165100</xdr:colOff>
      <xdr:row>58</xdr:row>
      <xdr:rowOff>162814</xdr:rowOff>
    </xdr:to>
    <xdr:sp macro="" textlink="">
      <xdr:nvSpPr>
        <xdr:cNvPr id="584" name="楕円 583"/>
        <xdr:cNvSpPr/>
      </xdr:nvSpPr>
      <xdr:spPr>
        <a:xfrm>
          <a:off x="17162780" y="97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88392</xdr:rowOff>
    </xdr:from>
    <xdr:to>
      <xdr:col>107</xdr:col>
      <xdr:colOff>50800</xdr:colOff>
      <xdr:row>58</xdr:row>
      <xdr:rowOff>112014</xdr:rowOff>
    </xdr:to>
    <xdr:cxnSp macro="">
      <xdr:nvCxnSpPr>
        <xdr:cNvPr id="585" name="直線コネクタ 584"/>
        <xdr:cNvCxnSpPr/>
      </xdr:nvCxnSpPr>
      <xdr:spPr>
        <a:xfrm flipV="1">
          <a:off x="17213580" y="9811512"/>
          <a:ext cx="7747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586" name="n_1aveValue【学校施設】&#10;一人当たり面積"/>
        <xdr:cNvSpPr txBox="1"/>
      </xdr:nvSpPr>
      <xdr:spPr>
        <a:xfrm>
          <a:off x="18561127" y="1017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587" name="n_2aveValue【学校施設】&#10;一人当たり面積"/>
        <xdr:cNvSpPr txBox="1"/>
      </xdr:nvSpPr>
      <xdr:spPr>
        <a:xfrm>
          <a:off x="17776267" y="1018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588" name="n_3aveValue【学校施設】&#10;一人当たり面積"/>
        <xdr:cNvSpPr txBox="1"/>
      </xdr:nvSpPr>
      <xdr:spPr>
        <a:xfrm>
          <a:off x="17001567" y="101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89" name="n_4aveValue【学校施設】&#10;一人当たり面積"/>
        <xdr:cNvSpPr txBox="1"/>
      </xdr:nvSpPr>
      <xdr:spPr>
        <a:xfrm>
          <a:off x="16226867" y="9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106189</xdr:rowOff>
    </xdr:from>
    <xdr:ext cx="469744" cy="259045"/>
    <xdr:sp macro="" textlink="">
      <xdr:nvSpPr>
        <xdr:cNvPr id="590" name="n_1mainValue【学校施設】&#10;一人当たり面積"/>
        <xdr:cNvSpPr txBox="1"/>
      </xdr:nvSpPr>
      <xdr:spPr>
        <a:xfrm>
          <a:off x="18561127" y="949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155719</xdr:rowOff>
    </xdr:from>
    <xdr:ext cx="469744" cy="259045"/>
    <xdr:sp macro="" textlink="">
      <xdr:nvSpPr>
        <xdr:cNvPr id="591" name="n_2mainValue【学校施設】&#10;一人当たり面積"/>
        <xdr:cNvSpPr txBox="1"/>
      </xdr:nvSpPr>
      <xdr:spPr>
        <a:xfrm>
          <a:off x="17776267" y="954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7891</xdr:rowOff>
    </xdr:from>
    <xdr:ext cx="469744" cy="259045"/>
    <xdr:sp macro="" textlink="">
      <xdr:nvSpPr>
        <xdr:cNvPr id="592" name="n_3mainValue【学校施設】&#10;一人当たり面積"/>
        <xdr:cNvSpPr txBox="1"/>
      </xdr:nvSpPr>
      <xdr:spPr>
        <a:xfrm>
          <a:off x="17001567" y="956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18" name="直線コネクタ 617"/>
        <xdr:cNvCxnSpPr/>
      </xdr:nvCxnSpPr>
      <xdr:spPr>
        <a:xfrm flipV="1">
          <a:off x="14375764" y="1305251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21" name="【児童館】&#10;有形固定資産減価償却率最大値テキスト"/>
        <xdr:cNvSpPr txBox="1"/>
      </xdr:nvSpPr>
      <xdr:spPr>
        <a:xfrm>
          <a:off x="14414500" y="12831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2" name="直線コネクタ 621"/>
        <xdr:cNvCxnSpPr/>
      </xdr:nvCxnSpPr>
      <xdr:spPr>
        <a:xfrm>
          <a:off x="1428750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623" name="【児童館】&#10;有形固定資産減価償却率平均値テキスト"/>
        <xdr:cNvSpPr txBox="1"/>
      </xdr:nvSpPr>
      <xdr:spPr>
        <a:xfrm>
          <a:off x="14414500" y="1362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4" name="フローチャート: 判断 623"/>
        <xdr:cNvSpPr/>
      </xdr:nvSpPr>
      <xdr:spPr>
        <a:xfrm>
          <a:off x="14325600" y="13644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5" name="フローチャート: 判断 624"/>
        <xdr:cNvSpPr/>
      </xdr:nvSpPr>
      <xdr:spPr>
        <a:xfrm>
          <a:off x="13578840" y="1371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6" name="フローチャート: 判断 625"/>
        <xdr:cNvSpPr/>
      </xdr:nvSpPr>
      <xdr:spPr>
        <a:xfrm>
          <a:off x="1280414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7" name="フローチャート: 判断 626"/>
        <xdr:cNvSpPr/>
      </xdr:nvSpPr>
      <xdr:spPr>
        <a:xfrm>
          <a:off x="12029440" y="13693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28" name="フローチャート: 判断 627"/>
        <xdr:cNvSpPr/>
      </xdr:nvSpPr>
      <xdr:spPr>
        <a:xfrm>
          <a:off x="11231880" y="13578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148952</xdr:rowOff>
    </xdr:from>
    <xdr:to>
      <xdr:col>81</xdr:col>
      <xdr:colOff>101600</xdr:colOff>
      <xdr:row>85</xdr:row>
      <xdr:rowOff>79102</xdr:rowOff>
    </xdr:to>
    <xdr:sp macro="" textlink="">
      <xdr:nvSpPr>
        <xdr:cNvPr id="634" name="楕円 633"/>
        <xdr:cNvSpPr/>
      </xdr:nvSpPr>
      <xdr:spPr>
        <a:xfrm>
          <a:off x="13578840" y="14230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119562</xdr:rowOff>
    </xdr:from>
    <xdr:to>
      <xdr:col>76</xdr:col>
      <xdr:colOff>165100</xdr:colOff>
      <xdr:row>85</xdr:row>
      <xdr:rowOff>49712</xdr:rowOff>
    </xdr:to>
    <xdr:sp macro="" textlink="">
      <xdr:nvSpPr>
        <xdr:cNvPr id="635" name="楕円 634"/>
        <xdr:cNvSpPr/>
      </xdr:nvSpPr>
      <xdr:spPr>
        <a:xfrm>
          <a:off x="12804140" y="14201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170362</xdr:rowOff>
    </xdr:from>
    <xdr:to>
      <xdr:col>81</xdr:col>
      <xdr:colOff>50800</xdr:colOff>
      <xdr:row>85</xdr:row>
      <xdr:rowOff>28302</xdr:rowOff>
    </xdr:to>
    <xdr:cxnSp macro="">
      <xdr:nvCxnSpPr>
        <xdr:cNvPr id="636" name="直線コネクタ 635"/>
        <xdr:cNvCxnSpPr/>
      </xdr:nvCxnSpPr>
      <xdr:spPr>
        <a:xfrm>
          <a:off x="12854940" y="14252122"/>
          <a:ext cx="7747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90170</xdr:rowOff>
    </xdr:from>
    <xdr:to>
      <xdr:col>72</xdr:col>
      <xdr:colOff>38100</xdr:colOff>
      <xdr:row>85</xdr:row>
      <xdr:rowOff>20320</xdr:rowOff>
    </xdr:to>
    <xdr:sp macro="" textlink="">
      <xdr:nvSpPr>
        <xdr:cNvPr id="637" name="楕円 636"/>
        <xdr:cNvSpPr/>
      </xdr:nvSpPr>
      <xdr:spPr>
        <a:xfrm>
          <a:off x="1202944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140970</xdr:rowOff>
    </xdr:from>
    <xdr:to>
      <xdr:col>76</xdr:col>
      <xdr:colOff>114300</xdr:colOff>
      <xdr:row>84</xdr:row>
      <xdr:rowOff>170362</xdr:rowOff>
    </xdr:to>
    <xdr:cxnSp macro="">
      <xdr:nvCxnSpPr>
        <xdr:cNvPr id="638" name="直線コネクタ 637"/>
        <xdr:cNvCxnSpPr/>
      </xdr:nvCxnSpPr>
      <xdr:spPr>
        <a:xfrm>
          <a:off x="12072620" y="14222730"/>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39" name="n_1aveValue【児童館】&#10;有形固定資産減価償却率"/>
        <xdr:cNvSpPr txBox="1"/>
      </xdr:nvSpPr>
      <xdr:spPr>
        <a:xfrm>
          <a:off x="1343724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40" name="n_2aveValue【児童館】&#10;有形固定資産減価償却率"/>
        <xdr:cNvSpPr txBox="1"/>
      </xdr:nvSpPr>
      <xdr:spPr>
        <a:xfrm>
          <a:off x="1267524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41" name="n_3aveValue【児童館】&#10;有形固定資産減価償却率"/>
        <xdr:cNvSpPr txBox="1"/>
      </xdr:nvSpPr>
      <xdr:spPr>
        <a:xfrm>
          <a:off x="11900544" y="134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42" name="n_4aveValue【児童館】&#10;有形固定資産減価償却率"/>
        <xdr:cNvSpPr txBox="1"/>
      </xdr:nvSpPr>
      <xdr:spPr>
        <a:xfrm>
          <a:off x="11102984" y="1335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70229</xdr:rowOff>
    </xdr:from>
    <xdr:ext cx="405111" cy="259045"/>
    <xdr:sp macro="" textlink="">
      <xdr:nvSpPr>
        <xdr:cNvPr id="643" name="n_1mainValue【児童館】&#10;有形固定資産減価償却率"/>
        <xdr:cNvSpPr txBox="1"/>
      </xdr:nvSpPr>
      <xdr:spPr>
        <a:xfrm>
          <a:off x="13437244" y="1431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40839</xdr:rowOff>
    </xdr:from>
    <xdr:ext cx="405111" cy="259045"/>
    <xdr:sp macro="" textlink="">
      <xdr:nvSpPr>
        <xdr:cNvPr id="644" name="n_2mainValue【児童館】&#10;有形固定資産減価償却率"/>
        <xdr:cNvSpPr txBox="1"/>
      </xdr:nvSpPr>
      <xdr:spPr>
        <a:xfrm>
          <a:off x="12675244" y="1429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11447</xdr:rowOff>
    </xdr:from>
    <xdr:ext cx="405111" cy="259045"/>
    <xdr:sp macro="" textlink="">
      <xdr:nvSpPr>
        <xdr:cNvPr id="645" name="n_3mainValue【児童館】&#10;有形固定資産減価償却率"/>
        <xdr:cNvSpPr txBox="1"/>
      </xdr:nvSpPr>
      <xdr:spPr>
        <a:xfrm>
          <a:off x="119005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67" name="直線コネクタ 666"/>
        <xdr:cNvCxnSpPr/>
      </xdr:nvCxnSpPr>
      <xdr:spPr>
        <a:xfrm flipV="1">
          <a:off x="19509104" y="13123164"/>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8" name="【児童館】&#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9" name="直線コネクタ 668"/>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0" name="【児童館】&#10;一人当たり面積最大値テキスト"/>
        <xdr:cNvSpPr txBox="1"/>
      </xdr:nvSpPr>
      <xdr:spPr>
        <a:xfrm>
          <a:off x="19547840" y="129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1" name="直線コネクタ 670"/>
        <xdr:cNvCxnSpPr/>
      </xdr:nvCxnSpPr>
      <xdr:spPr>
        <a:xfrm>
          <a:off x="19443700" y="13123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72" name="【児童館】&#10;一人当たり面積平均値テキスト"/>
        <xdr:cNvSpPr txBox="1"/>
      </xdr:nvSpPr>
      <xdr:spPr>
        <a:xfrm>
          <a:off x="1954784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3" name="フローチャート: 判断 672"/>
        <xdr:cNvSpPr/>
      </xdr:nvSpPr>
      <xdr:spPr>
        <a:xfrm>
          <a:off x="1945894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4" name="フローチャート: 判断 673"/>
        <xdr:cNvSpPr/>
      </xdr:nvSpPr>
      <xdr:spPr>
        <a:xfrm>
          <a:off x="18735040" y="1422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75" name="フローチャート: 判断 674"/>
        <xdr:cNvSpPr/>
      </xdr:nvSpPr>
      <xdr:spPr>
        <a:xfrm>
          <a:off x="179374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6" name="フローチャート: 判断 675"/>
        <xdr:cNvSpPr/>
      </xdr:nvSpPr>
      <xdr:spPr>
        <a:xfrm>
          <a:off x="1716278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77" name="フローチャート: 判断 676"/>
        <xdr:cNvSpPr/>
      </xdr:nvSpPr>
      <xdr:spPr>
        <a:xfrm>
          <a:off x="1638808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683" name="楕円 682"/>
        <xdr:cNvSpPr/>
      </xdr:nvSpPr>
      <xdr:spPr>
        <a:xfrm>
          <a:off x="18735040" y="14266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17018</xdr:rowOff>
    </xdr:from>
    <xdr:to>
      <xdr:col>107</xdr:col>
      <xdr:colOff>101600</xdr:colOff>
      <xdr:row>85</xdr:row>
      <xdr:rowOff>118618</xdr:rowOff>
    </xdr:to>
    <xdr:sp macro="" textlink="">
      <xdr:nvSpPr>
        <xdr:cNvPr id="684" name="楕円 683"/>
        <xdr:cNvSpPr/>
      </xdr:nvSpPr>
      <xdr:spPr>
        <a:xfrm>
          <a:off x="1793748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685" name="直線コネクタ 684"/>
        <xdr:cNvCxnSpPr/>
      </xdr:nvCxnSpPr>
      <xdr:spPr>
        <a:xfrm>
          <a:off x="17988280" y="143172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86" name="楕円 685"/>
        <xdr:cNvSpPr/>
      </xdr:nvSpPr>
      <xdr:spPr>
        <a:xfrm>
          <a:off x="171627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72389</xdr:rowOff>
    </xdr:to>
    <xdr:cxnSp macro="">
      <xdr:nvCxnSpPr>
        <xdr:cNvPr id="687" name="直線コネクタ 686"/>
        <xdr:cNvCxnSpPr/>
      </xdr:nvCxnSpPr>
      <xdr:spPr>
        <a:xfrm flipV="1">
          <a:off x="17213580" y="14317218"/>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88" name="n_1aveValue【児童館】&#10;一人当たり面積"/>
        <xdr:cNvSpPr txBox="1"/>
      </xdr:nvSpPr>
      <xdr:spPr>
        <a:xfrm>
          <a:off x="1856112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89" name="n_2aveValue【児童館】&#10;一人当たり面積"/>
        <xdr:cNvSpPr txBox="1"/>
      </xdr:nvSpPr>
      <xdr:spPr>
        <a:xfrm>
          <a:off x="177762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90" name="n_3aveValue【児童館】&#10;一人当たり面積"/>
        <xdr:cNvSpPr txBox="1"/>
      </xdr:nvSpPr>
      <xdr:spPr>
        <a:xfrm>
          <a:off x="1700156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91" name="n_4aveValue【児童館】&#10;一人当たり面積"/>
        <xdr:cNvSpPr txBox="1"/>
      </xdr:nvSpPr>
      <xdr:spPr>
        <a:xfrm>
          <a:off x="1622686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692" name="n_1mainValue【児童館】&#10;一人当たり面積"/>
        <xdr:cNvSpPr txBox="1"/>
      </xdr:nvSpPr>
      <xdr:spPr>
        <a:xfrm>
          <a:off x="1856112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693" name="n_2mainValue【児童館】&#10;一人当たり面積"/>
        <xdr:cNvSpPr txBox="1"/>
      </xdr:nvSpPr>
      <xdr:spPr>
        <a:xfrm>
          <a:off x="177762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94" name="n_3mainValue【児童館】&#10;一人当たり面積"/>
        <xdr:cNvSpPr txBox="1"/>
      </xdr:nvSpPr>
      <xdr:spPr>
        <a:xfrm>
          <a:off x="170015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6" name="直線コネクタ 70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7" name="テキスト ボックス 706"/>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8" name="直線コネクタ 70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9" name="テキスト ボックス 70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0" name="直線コネクタ 70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1" name="テキスト ボックス 71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2" name="直線コネクタ 71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3" name="テキスト ボックス 71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5" name="テキスト ボックス 714"/>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17" name="直線コネクタ 716"/>
        <xdr:cNvCxnSpPr/>
      </xdr:nvCxnSpPr>
      <xdr:spPr>
        <a:xfrm flipV="1">
          <a:off x="14375764" y="1680819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18" name="【公民館】&#10;有形固定資産減価償却率最小値テキスト"/>
        <xdr:cNvSpPr txBox="1"/>
      </xdr:nvSpPr>
      <xdr:spPr>
        <a:xfrm>
          <a:off x="14414500" y="1811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19" name="直線コネクタ 718"/>
        <xdr:cNvCxnSpPr/>
      </xdr:nvCxnSpPr>
      <xdr:spPr>
        <a:xfrm>
          <a:off x="142875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20" name="【公民館】&#10;有形固定資産減価償却率最大値テキスト"/>
        <xdr:cNvSpPr txBox="1"/>
      </xdr:nvSpPr>
      <xdr:spPr>
        <a:xfrm>
          <a:off x="14414500" y="1659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21" name="直線コネクタ 720"/>
        <xdr:cNvCxnSpPr/>
      </xdr:nvCxnSpPr>
      <xdr:spPr>
        <a:xfrm>
          <a:off x="14287500" y="1680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22" name="【公民館】&#10;有形固定資産減価償却率平均値テキスト"/>
        <xdr:cNvSpPr txBox="1"/>
      </xdr:nvSpPr>
      <xdr:spPr>
        <a:xfrm>
          <a:off x="1441450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23" name="フローチャート: 判断 722"/>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24" name="フローチャート: 判断 723"/>
        <xdr:cNvSpPr/>
      </xdr:nvSpPr>
      <xdr:spPr>
        <a:xfrm>
          <a:off x="13578840" y="173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25" name="フローチャート: 判断 724"/>
        <xdr:cNvSpPr/>
      </xdr:nvSpPr>
      <xdr:spPr>
        <a:xfrm>
          <a:off x="12804140" y="1731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26" name="フローチャート: 判断 725"/>
        <xdr:cNvSpPr/>
      </xdr:nvSpPr>
      <xdr:spPr>
        <a:xfrm>
          <a:off x="12029440" y="172740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27" name="フローチャート: 判断 726"/>
        <xdr:cNvSpPr/>
      </xdr:nvSpPr>
      <xdr:spPr>
        <a:xfrm>
          <a:off x="11231880" y="1729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144272</xdr:rowOff>
    </xdr:from>
    <xdr:to>
      <xdr:col>85</xdr:col>
      <xdr:colOff>177800</xdr:colOff>
      <xdr:row>105</xdr:row>
      <xdr:rowOff>74422</xdr:rowOff>
    </xdr:to>
    <xdr:sp macro="" textlink="">
      <xdr:nvSpPr>
        <xdr:cNvPr id="733" name="楕円 732"/>
        <xdr:cNvSpPr/>
      </xdr:nvSpPr>
      <xdr:spPr>
        <a:xfrm>
          <a:off x="14325600" y="175788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122699</xdr:rowOff>
    </xdr:from>
    <xdr:ext cx="405111" cy="259045"/>
    <xdr:sp macro="" textlink="">
      <xdr:nvSpPr>
        <xdr:cNvPr id="734" name="【公民館】&#10;有形固定資産減価償却率該当値テキスト"/>
        <xdr:cNvSpPr txBox="1"/>
      </xdr:nvSpPr>
      <xdr:spPr>
        <a:xfrm>
          <a:off x="14414500" y="1755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96265</xdr:rowOff>
    </xdr:from>
    <xdr:to>
      <xdr:col>81</xdr:col>
      <xdr:colOff>101600</xdr:colOff>
      <xdr:row>105</xdr:row>
      <xdr:rowOff>26415</xdr:rowOff>
    </xdr:to>
    <xdr:sp macro="" textlink="">
      <xdr:nvSpPr>
        <xdr:cNvPr id="735" name="楕円 734"/>
        <xdr:cNvSpPr/>
      </xdr:nvSpPr>
      <xdr:spPr>
        <a:xfrm>
          <a:off x="13578840" y="1753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147065</xdr:rowOff>
    </xdr:from>
    <xdr:to>
      <xdr:col>85</xdr:col>
      <xdr:colOff>127000</xdr:colOff>
      <xdr:row>105</xdr:row>
      <xdr:rowOff>23622</xdr:rowOff>
    </xdr:to>
    <xdr:cxnSp macro="">
      <xdr:nvCxnSpPr>
        <xdr:cNvPr id="736" name="直線コネクタ 735"/>
        <xdr:cNvCxnSpPr/>
      </xdr:nvCxnSpPr>
      <xdr:spPr>
        <a:xfrm>
          <a:off x="13629640" y="17581625"/>
          <a:ext cx="74676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50546</xdr:rowOff>
    </xdr:from>
    <xdr:to>
      <xdr:col>76</xdr:col>
      <xdr:colOff>165100</xdr:colOff>
      <xdr:row>104</xdr:row>
      <xdr:rowOff>152146</xdr:rowOff>
    </xdr:to>
    <xdr:sp macro="" textlink="">
      <xdr:nvSpPr>
        <xdr:cNvPr id="737" name="楕円 736"/>
        <xdr:cNvSpPr/>
      </xdr:nvSpPr>
      <xdr:spPr>
        <a:xfrm>
          <a:off x="12804140" y="174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101346</xdr:rowOff>
    </xdr:from>
    <xdr:to>
      <xdr:col>81</xdr:col>
      <xdr:colOff>50800</xdr:colOff>
      <xdr:row>104</xdr:row>
      <xdr:rowOff>147065</xdr:rowOff>
    </xdr:to>
    <xdr:cxnSp macro="">
      <xdr:nvCxnSpPr>
        <xdr:cNvPr id="738" name="直線コネクタ 737"/>
        <xdr:cNvCxnSpPr/>
      </xdr:nvCxnSpPr>
      <xdr:spPr>
        <a:xfrm>
          <a:off x="12854940" y="17535906"/>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39" name="楕円 738"/>
        <xdr:cNvSpPr/>
      </xdr:nvSpPr>
      <xdr:spPr>
        <a:xfrm>
          <a:off x="1202944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101346</xdr:rowOff>
    </xdr:to>
    <xdr:cxnSp macro="">
      <xdr:nvCxnSpPr>
        <xdr:cNvPr id="740" name="直線コネクタ 739"/>
        <xdr:cNvCxnSpPr/>
      </xdr:nvCxnSpPr>
      <xdr:spPr>
        <a:xfrm>
          <a:off x="12072620" y="17487899"/>
          <a:ext cx="78232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41" name="n_1aveValue【公民館】&#10;有形固定資産減価償却率"/>
        <xdr:cNvSpPr txBox="1"/>
      </xdr:nvSpPr>
      <xdr:spPr>
        <a:xfrm>
          <a:off x="134372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42" name="n_2aveValue【公民館】&#10;有形固定資産減価償却率"/>
        <xdr:cNvSpPr txBox="1"/>
      </xdr:nvSpPr>
      <xdr:spPr>
        <a:xfrm>
          <a:off x="12675244" y="171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43" name="n_3aveValue【公民館】&#10;有形固定資産減価償却率"/>
        <xdr:cNvSpPr txBox="1"/>
      </xdr:nvSpPr>
      <xdr:spPr>
        <a:xfrm>
          <a:off x="11900544" y="1705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44" name="n_4aveValue【公民館】&#10;有形固定資産減価償却率"/>
        <xdr:cNvSpPr txBox="1"/>
      </xdr:nvSpPr>
      <xdr:spPr>
        <a:xfrm>
          <a:off x="11102984" y="170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17542</xdr:rowOff>
    </xdr:from>
    <xdr:ext cx="405111" cy="259045"/>
    <xdr:sp macro="" textlink="">
      <xdr:nvSpPr>
        <xdr:cNvPr id="745" name="n_1mainValue【公民館】&#10;有形固定資産減価償却率"/>
        <xdr:cNvSpPr txBox="1"/>
      </xdr:nvSpPr>
      <xdr:spPr>
        <a:xfrm>
          <a:off x="13437244" y="176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143273</xdr:rowOff>
    </xdr:from>
    <xdr:ext cx="405111" cy="259045"/>
    <xdr:sp macro="" textlink="">
      <xdr:nvSpPr>
        <xdr:cNvPr id="746" name="n_2mainValue【公民館】&#10;有形固定資産減価償却率"/>
        <xdr:cNvSpPr txBox="1"/>
      </xdr:nvSpPr>
      <xdr:spPr>
        <a:xfrm>
          <a:off x="12675244" y="1757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47" name="n_3mainValue【公民館】&#10;有形固定資産減価償却率"/>
        <xdr:cNvSpPr txBox="1"/>
      </xdr:nvSpPr>
      <xdr:spPr>
        <a:xfrm>
          <a:off x="1190054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8" name="直線コネクタ 75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9" name="テキスト ボックス 758"/>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0" name="直線コネクタ 75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1" name="テキスト ボックス 760"/>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2" name="直線コネクタ 76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3" name="テキスト ボックス 762"/>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4" name="直線コネクタ 76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5" name="テキスト ボックス 764"/>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69" name="直線コネクタ 768"/>
        <xdr:cNvCxnSpPr/>
      </xdr:nvCxnSpPr>
      <xdr:spPr>
        <a:xfrm flipV="1">
          <a:off x="19509104" y="16876776"/>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70" name="【公民館】&#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1" name="直線コネクタ 770"/>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72" name="【公民館】&#10;一人当たり面積最大値テキスト"/>
        <xdr:cNvSpPr txBox="1"/>
      </xdr:nvSpPr>
      <xdr:spPr>
        <a:xfrm>
          <a:off x="19547840" y="1665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73" name="直線コネクタ 772"/>
        <xdr:cNvCxnSpPr/>
      </xdr:nvCxnSpPr>
      <xdr:spPr>
        <a:xfrm>
          <a:off x="19443700" y="1687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74" name="【公民館】&#10;一人当たり面積平均値テキスト"/>
        <xdr:cNvSpPr txBox="1"/>
      </xdr:nvSpPr>
      <xdr:spPr>
        <a:xfrm>
          <a:off x="19547840" y="1757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75" name="フローチャート: 判断 774"/>
        <xdr:cNvSpPr/>
      </xdr:nvSpPr>
      <xdr:spPr>
        <a:xfrm>
          <a:off x="1945894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76" name="フローチャート: 判断 775"/>
        <xdr:cNvSpPr/>
      </xdr:nvSpPr>
      <xdr:spPr>
        <a:xfrm>
          <a:off x="18735040" y="17703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77" name="フローチャート: 判断 776"/>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78" name="フローチャート: 判断 777"/>
        <xdr:cNvSpPr/>
      </xdr:nvSpPr>
      <xdr:spPr>
        <a:xfrm>
          <a:off x="1716278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79" name="フローチャート: 判断 778"/>
        <xdr:cNvSpPr/>
      </xdr:nvSpPr>
      <xdr:spPr>
        <a:xfrm>
          <a:off x="16388080" y="17698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785" name="楕円 784"/>
        <xdr:cNvSpPr/>
      </xdr:nvSpPr>
      <xdr:spPr>
        <a:xfrm>
          <a:off x="1945894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786" name="【公民館】&#10;一人当たり面積該当値テキスト"/>
        <xdr:cNvSpPr txBox="1"/>
      </xdr:nvSpPr>
      <xdr:spPr>
        <a:xfrm>
          <a:off x="19547840"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787" name="楕円 786"/>
        <xdr:cNvSpPr/>
      </xdr:nvSpPr>
      <xdr:spPr>
        <a:xfrm>
          <a:off x="1873504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73913</xdr:rowOff>
    </xdr:to>
    <xdr:cxnSp macro="">
      <xdr:nvCxnSpPr>
        <xdr:cNvPr id="788" name="直線コネクタ 787"/>
        <xdr:cNvCxnSpPr/>
      </xdr:nvCxnSpPr>
      <xdr:spPr>
        <a:xfrm>
          <a:off x="18778220" y="1801139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23113</xdr:rowOff>
    </xdr:from>
    <xdr:to>
      <xdr:col>107</xdr:col>
      <xdr:colOff>101600</xdr:colOff>
      <xdr:row>107</xdr:row>
      <xdr:rowOff>124713</xdr:rowOff>
    </xdr:to>
    <xdr:sp macro="" textlink="">
      <xdr:nvSpPr>
        <xdr:cNvPr id="789" name="楕円 788"/>
        <xdr:cNvSpPr/>
      </xdr:nvSpPr>
      <xdr:spPr>
        <a:xfrm>
          <a:off x="1793748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73913</xdr:rowOff>
    </xdr:to>
    <xdr:cxnSp macro="">
      <xdr:nvCxnSpPr>
        <xdr:cNvPr id="790" name="直線コネクタ 789"/>
        <xdr:cNvCxnSpPr/>
      </xdr:nvCxnSpPr>
      <xdr:spPr>
        <a:xfrm>
          <a:off x="17988280" y="1801139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91" name="楕円 790"/>
        <xdr:cNvSpPr/>
      </xdr:nvSpPr>
      <xdr:spPr>
        <a:xfrm>
          <a:off x="1716278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73913</xdr:rowOff>
    </xdr:from>
    <xdr:to>
      <xdr:col>107</xdr:col>
      <xdr:colOff>50800</xdr:colOff>
      <xdr:row>107</xdr:row>
      <xdr:rowOff>76200</xdr:rowOff>
    </xdr:to>
    <xdr:cxnSp macro="">
      <xdr:nvCxnSpPr>
        <xdr:cNvPr id="792" name="直線コネクタ 791"/>
        <xdr:cNvCxnSpPr/>
      </xdr:nvCxnSpPr>
      <xdr:spPr>
        <a:xfrm flipV="1">
          <a:off x="17213580" y="18011393"/>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93" name="n_1aveValue【公民館】&#10;一人当たり面積"/>
        <xdr:cNvSpPr txBox="1"/>
      </xdr:nvSpPr>
      <xdr:spPr>
        <a:xfrm>
          <a:off x="18561127" y="174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94" name="n_2aveValue【公民館】&#10;一人当たり面積"/>
        <xdr:cNvSpPr txBox="1"/>
      </xdr:nvSpPr>
      <xdr:spPr>
        <a:xfrm>
          <a:off x="177762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95" name="n_3aveValue【公民館】&#10;一人当たり面積"/>
        <xdr:cNvSpPr txBox="1"/>
      </xdr:nvSpPr>
      <xdr:spPr>
        <a:xfrm>
          <a:off x="17001567" y="175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96" name="n_4aveValue【公民館】&#10;一人当たり面積"/>
        <xdr:cNvSpPr txBox="1"/>
      </xdr:nvSpPr>
      <xdr:spPr>
        <a:xfrm>
          <a:off x="16226867" y="174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797" name="n_1mainValue【公民館】&#10;一人当たり面積"/>
        <xdr:cNvSpPr txBox="1"/>
      </xdr:nvSpPr>
      <xdr:spPr>
        <a:xfrm>
          <a:off x="185611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115840</xdr:rowOff>
    </xdr:from>
    <xdr:ext cx="469744" cy="259045"/>
    <xdr:sp macro="" textlink="">
      <xdr:nvSpPr>
        <xdr:cNvPr id="798" name="n_2mainValue【公民館】&#10;一人当たり面積"/>
        <xdr:cNvSpPr txBox="1"/>
      </xdr:nvSpPr>
      <xdr:spPr>
        <a:xfrm>
          <a:off x="1777626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799" name="n_3mainValue【公民館】&#10;一人当たり面積"/>
        <xdr:cNvSpPr txBox="1"/>
      </xdr:nvSpPr>
      <xdr:spPr>
        <a:xfrm>
          <a:off x="170015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上記の資産のうち、類似団体と比較して有形固定資産減価償却率の数値が大きなものは、公営住宅及び公民館となっており、状況等は次のとおりです。</a:t>
          </a:r>
          <a:endParaRPr lang="ja-JP" altLang="ja-JP" sz="1200">
            <a:effectLst/>
          </a:endParaRPr>
        </a:p>
        <a:p>
          <a:r>
            <a:rPr kumimoji="1" lang="ja-JP" altLang="ja-JP" sz="1050">
              <a:solidFill>
                <a:schemeClr val="dk1"/>
              </a:solidFill>
              <a:effectLst/>
              <a:latin typeface="+mn-lt"/>
              <a:ea typeface="+mn-ea"/>
              <a:cs typeface="+mn-cs"/>
            </a:rPr>
            <a:t>・公営住宅については、９施設のうち、７施設が大規模改修の目安となる築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年を経過しています。築</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以上を経過した住宅については、今後の公営住宅への需要を踏まえ、譲渡や集約化等を検討します。今後とも継続していく公営住宅については、長寿命化計画や長期修繕計画等の策定を検討し、安全性や機能向上を図るよう努めます。</a:t>
          </a:r>
          <a:endParaRPr lang="ja-JP" altLang="ja-JP" sz="1200">
            <a:effectLst/>
          </a:endParaRPr>
        </a:p>
        <a:p>
          <a:r>
            <a:rPr kumimoji="1" lang="ja-JP" altLang="ja-JP" sz="1050">
              <a:solidFill>
                <a:schemeClr val="dk1"/>
              </a:solidFill>
              <a:effectLst/>
              <a:latin typeface="+mn-lt"/>
              <a:ea typeface="+mn-ea"/>
              <a:cs typeface="+mn-cs"/>
            </a:rPr>
            <a:t>・公民館については、２施設のうち、２施設が大規模改修の目安となる築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も検討します。</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児童館については、周辺施設への機能移転により、令和元年度末に</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施設を廃止し</a:t>
          </a:r>
          <a:r>
            <a:rPr kumimoji="1" lang="ja-JP" altLang="en-US" sz="1050">
              <a:solidFill>
                <a:schemeClr val="dk1"/>
              </a:solidFill>
              <a:effectLst/>
              <a:latin typeface="+mn-lt"/>
              <a:ea typeface="+mn-ea"/>
              <a:cs typeface="+mn-cs"/>
            </a:rPr>
            <a:t>たため「数値なし」となりました。</a:t>
          </a:r>
          <a:endParaRPr kumimoji="1" lang="en-US" altLang="ja-JP" sz="105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086225"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12496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02082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12496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03606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312160" y="6275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514600" y="62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965200" y="6107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84183</xdr:rowOff>
    </xdr:from>
    <xdr:to>
      <xdr:col>24</xdr:col>
      <xdr:colOff>114300</xdr:colOff>
      <xdr:row>39</xdr:row>
      <xdr:rowOff>14333</xdr:rowOff>
    </xdr:to>
    <xdr:sp macro="" textlink="">
      <xdr:nvSpPr>
        <xdr:cNvPr id="74" name="楕円 73"/>
        <xdr:cNvSpPr/>
      </xdr:nvSpPr>
      <xdr:spPr>
        <a:xfrm>
          <a:off x="4036060" y="6454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62610</xdr:rowOff>
    </xdr:from>
    <xdr:ext cx="405111" cy="259045"/>
    <xdr:sp macro="" textlink="">
      <xdr:nvSpPr>
        <xdr:cNvPr id="75" name="【図書館】&#10;有形固定資産減価償却率該当値テキスト"/>
        <xdr:cNvSpPr txBox="1"/>
      </xdr:nvSpPr>
      <xdr:spPr>
        <a:xfrm>
          <a:off x="4124960" y="643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xdr:cNvSpPr/>
      </xdr:nvSpPr>
      <xdr:spPr>
        <a:xfrm>
          <a:off x="3312160" y="6420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134983</xdr:rowOff>
    </xdr:to>
    <xdr:cxnSp macro="">
      <xdr:nvCxnSpPr>
        <xdr:cNvPr id="77" name="直線コネクタ 76"/>
        <xdr:cNvCxnSpPr/>
      </xdr:nvCxnSpPr>
      <xdr:spPr>
        <a:xfrm>
          <a:off x="3355340" y="647101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53159</xdr:rowOff>
    </xdr:from>
    <xdr:to>
      <xdr:col>15</xdr:col>
      <xdr:colOff>101600</xdr:colOff>
      <xdr:row>38</xdr:row>
      <xdr:rowOff>154759</xdr:rowOff>
    </xdr:to>
    <xdr:sp macro="" textlink="">
      <xdr:nvSpPr>
        <xdr:cNvPr id="78" name="楕円 77"/>
        <xdr:cNvSpPr/>
      </xdr:nvSpPr>
      <xdr:spPr>
        <a:xfrm>
          <a:off x="2514600" y="64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103959</xdr:rowOff>
    </xdr:to>
    <xdr:cxnSp macro="">
      <xdr:nvCxnSpPr>
        <xdr:cNvPr id="79" name="直線コネクタ 78"/>
        <xdr:cNvCxnSpPr/>
      </xdr:nvCxnSpPr>
      <xdr:spPr>
        <a:xfrm flipV="1">
          <a:off x="2565400" y="6471013"/>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xdr:cNvSpPr/>
      </xdr:nvSpPr>
      <xdr:spPr>
        <a:xfrm>
          <a:off x="1739900" y="63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103959</xdr:rowOff>
    </xdr:to>
    <xdr:cxnSp macro="">
      <xdr:nvCxnSpPr>
        <xdr:cNvPr id="81" name="直線コネクタ 80"/>
        <xdr:cNvCxnSpPr/>
      </xdr:nvCxnSpPr>
      <xdr:spPr>
        <a:xfrm>
          <a:off x="1790700" y="644162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xdr:cNvSpPr txBox="1"/>
      </xdr:nvSpPr>
      <xdr:spPr>
        <a:xfrm>
          <a:off x="317056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xdr:cNvSpPr txBox="1"/>
      </xdr:nvSpPr>
      <xdr:spPr>
        <a:xfrm>
          <a:off x="2385704" y="602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xdr:cNvSpPr txBox="1"/>
      </xdr:nvSpPr>
      <xdr:spPr>
        <a:xfrm>
          <a:off x="836304" y="588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142620</xdr:rowOff>
    </xdr:from>
    <xdr:ext cx="405111" cy="259045"/>
    <xdr:sp macro="" textlink="">
      <xdr:nvSpPr>
        <xdr:cNvPr id="86" name="n_1mainValue【図書館】&#10;有形固定資産減価償却率"/>
        <xdr:cNvSpPr txBox="1"/>
      </xdr:nvSpPr>
      <xdr:spPr>
        <a:xfrm>
          <a:off x="317056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145886</xdr:rowOff>
    </xdr:from>
    <xdr:ext cx="405111" cy="259045"/>
    <xdr:sp macro="" textlink="">
      <xdr:nvSpPr>
        <xdr:cNvPr id="87" name="n_2mainValue【図書館】&#10;有形固定資産減価償却率"/>
        <xdr:cNvSpPr txBox="1"/>
      </xdr:nvSpPr>
      <xdr:spPr>
        <a:xfrm>
          <a:off x="238570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8" name="n_3mainValue【図書館】&#10;有形固定資産減価償却率"/>
        <xdr:cNvSpPr txBox="1"/>
      </xdr:nvSpPr>
      <xdr:spPr>
        <a:xfrm>
          <a:off x="161100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xdr:cNvCxnSpPr/>
      </xdr:nvCxnSpPr>
      <xdr:spPr>
        <a:xfrm flipV="1">
          <a:off x="9219565" y="567499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xdr:cNvSpPr txBox="1"/>
      </xdr:nvSpPr>
      <xdr:spPr>
        <a:xfrm>
          <a:off x="9258300"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xdr:cNvCxnSpPr/>
      </xdr:nvCxnSpPr>
      <xdr:spPr>
        <a:xfrm>
          <a:off x="9154160" y="703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xdr:cNvSpPr txBox="1"/>
      </xdr:nvSpPr>
      <xdr:spPr>
        <a:xfrm>
          <a:off x="9258300" y="54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xdr:cNvCxnSpPr/>
      </xdr:nvCxnSpPr>
      <xdr:spPr>
        <a:xfrm>
          <a:off x="915416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1" name="【図書館】&#10;一人当たり面積平均値テキスト"/>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xdr:cNvSpPr/>
      </xdr:nvSpPr>
      <xdr:spPr>
        <a:xfrm>
          <a:off x="7670800" y="660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xdr:cNvSpPr/>
      </xdr:nvSpPr>
      <xdr:spPr>
        <a:xfrm>
          <a:off x="687324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xdr:cNvSpPr/>
      </xdr:nvSpPr>
      <xdr:spPr>
        <a:xfrm>
          <a:off x="6098540" y="6481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168275</xdr:rowOff>
    </xdr:from>
    <xdr:to>
      <xdr:col>55</xdr:col>
      <xdr:colOff>50800</xdr:colOff>
      <xdr:row>41</xdr:row>
      <xdr:rowOff>98425</xdr:rowOff>
    </xdr:to>
    <xdr:sp macro="" textlink="">
      <xdr:nvSpPr>
        <xdr:cNvPr id="132" name="楕円 131"/>
        <xdr:cNvSpPr/>
      </xdr:nvSpPr>
      <xdr:spPr>
        <a:xfrm>
          <a:off x="9192260" y="6873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83202</xdr:rowOff>
    </xdr:from>
    <xdr:ext cx="469744" cy="259045"/>
    <xdr:sp macro="" textlink="">
      <xdr:nvSpPr>
        <xdr:cNvPr id="133" name="【図書館】&#10;一人当たり面積該当値テキスト"/>
        <xdr:cNvSpPr txBox="1"/>
      </xdr:nvSpPr>
      <xdr:spPr>
        <a:xfrm>
          <a:off x="9258300" y="67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4" name="楕円 133"/>
        <xdr:cNvSpPr/>
      </xdr:nvSpPr>
      <xdr:spPr>
        <a:xfrm>
          <a:off x="844550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47625</xdr:rowOff>
    </xdr:to>
    <xdr:cxnSp macro="">
      <xdr:nvCxnSpPr>
        <xdr:cNvPr id="135" name="直線コネクタ 134"/>
        <xdr:cNvCxnSpPr/>
      </xdr:nvCxnSpPr>
      <xdr:spPr>
        <a:xfrm>
          <a:off x="8496300" y="6911340"/>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6" name="楕円 135"/>
        <xdr:cNvSpPr/>
      </xdr:nvSpPr>
      <xdr:spPr>
        <a:xfrm>
          <a:off x="7670800" y="686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37" name="直線コネクタ 136"/>
        <xdr:cNvCxnSpPr/>
      </xdr:nvCxnSpPr>
      <xdr:spPr>
        <a:xfrm>
          <a:off x="7713980" y="691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168275</xdr:rowOff>
    </xdr:from>
    <xdr:to>
      <xdr:col>41</xdr:col>
      <xdr:colOff>101600</xdr:colOff>
      <xdr:row>41</xdr:row>
      <xdr:rowOff>98425</xdr:rowOff>
    </xdr:to>
    <xdr:sp macro="" textlink="">
      <xdr:nvSpPr>
        <xdr:cNvPr id="138" name="楕円 137"/>
        <xdr:cNvSpPr/>
      </xdr:nvSpPr>
      <xdr:spPr>
        <a:xfrm>
          <a:off x="6873240" y="687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47625</xdr:rowOff>
    </xdr:to>
    <xdr:cxnSp macro="">
      <xdr:nvCxnSpPr>
        <xdr:cNvPr id="139" name="直線コネクタ 138"/>
        <xdr:cNvCxnSpPr/>
      </xdr:nvCxnSpPr>
      <xdr:spPr>
        <a:xfrm flipV="1">
          <a:off x="6924040" y="69113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0" name="n_1aveValue【図書館】&#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1" name="n_2aveValue【図書館】&#10;一人当たり面積"/>
        <xdr:cNvSpPr txBox="1"/>
      </xdr:nvSpPr>
      <xdr:spPr>
        <a:xfrm>
          <a:off x="750958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xdr:cNvSpPr txBox="1"/>
      </xdr:nvSpPr>
      <xdr:spPr>
        <a:xfrm>
          <a:off x="6712027"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xdr:cNvSpPr txBox="1"/>
      </xdr:nvSpPr>
      <xdr:spPr>
        <a:xfrm>
          <a:off x="59373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44" name="n_1mainValue【図書館】&#10;一人当たり面積"/>
        <xdr:cNvSpPr txBox="1"/>
      </xdr:nvSpPr>
      <xdr:spPr>
        <a:xfrm>
          <a:off x="827158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5" name="n_2mainValue【図書館】&#10;一人当たり面積"/>
        <xdr:cNvSpPr txBox="1"/>
      </xdr:nvSpPr>
      <xdr:spPr>
        <a:xfrm>
          <a:off x="750958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89552</xdr:rowOff>
    </xdr:from>
    <xdr:ext cx="469744" cy="259045"/>
    <xdr:sp macro="" textlink="">
      <xdr:nvSpPr>
        <xdr:cNvPr id="146" name="n_3mainValue【図書館】&#10;一人当たり面積"/>
        <xdr:cNvSpPr txBox="1"/>
      </xdr:nvSpPr>
      <xdr:spPr>
        <a:xfrm>
          <a:off x="6712027" y="69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xdr:cNvCxnSpPr/>
      </xdr:nvCxnSpPr>
      <xdr:spPr>
        <a:xfrm flipV="1">
          <a:off x="4086225" y="9536430"/>
          <a:ext cx="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xdr:cNvSpPr txBox="1"/>
      </xdr:nvSpPr>
      <xdr:spPr>
        <a:xfrm>
          <a:off x="4124960" y="107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xdr:cNvCxnSpPr/>
      </xdr:nvCxnSpPr>
      <xdr:spPr>
        <a:xfrm>
          <a:off x="402082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xdr:cNvSpPr txBox="1"/>
      </xdr:nvSpPr>
      <xdr:spPr>
        <a:xfrm>
          <a:off x="412496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xdr:cNvCxnSpPr/>
      </xdr:nvCxnSpPr>
      <xdr:spPr>
        <a:xfrm>
          <a:off x="4020820" y="953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74" name="【体育館・プール】&#10;有形固定資産減価償却率平均値テキスト"/>
        <xdr:cNvSpPr txBox="1"/>
      </xdr:nvSpPr>
      <xdr:spPr>
        <a:xfrm>
          <a:off x="4124960" y="982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xdr:cNvSpPr/>
      </xdr:nvSpPr>
      <xdr:spPr>
        <a:xfrm>
          <a:off x="3312160" y="988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xdr:cNvSpPr/>
      </xdr:nvSpPr>
      <xdr:spPr>
        <a:xfrm>
          <a:off x="2514600" y="9793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xdr:cNvSpPr/>
      </xdr:nvSpPr>
      <xdr:spPr>
        <a:xfrm>
          <a:off x="1739900" y="977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xdr:cNvSpPr/>
      </xdr:nvSpPr>
      <xdr:spPr>
        <a:xfrm>
          <a:off x="965200" y="9788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164084</xdr:rowOff>
    </xdr:from>
    <xdr:to>
      <xdr:col>24</xdr:col>
      <xdr:colOff>114300</xdr:colOff>
      <xdr:row>62</xdr:row>
      <xdr:rowOff>94234</xdr:rowOff>
    </xdr:to>
    <xdr:sp macro="" textlink="">
      <xdr:nvSpPr>
        <xdr:cNvPr id="185" name="楕円 184"/>
        <xdr:cNvSpPr/>
      </xdr:nvSpPr>
      <xdr:spPr>
        <a:xfrm>
          <a:off x="4036060" y="10390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142511</xdr:rowOff>
    </xdr:from>
    <xdr:ext cx="405111" cy="259045"/>
    <xdr:sp macro="" textlink="">
      <xdr:nvSpPr>
        <xdr:cNvPr id="186" name="【体育館・プール】&#10;有形固定資産減価償却率該当値テキスト"/>
        <xdr:cNvSpPr txBox="1"/>
      </xdr:nvSpPr>
      <xdr:spPr>
        <a:xfrm>
          <a:off x="4124960" y="1036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47498</xdr:rowOff>
    </xdr:from>
    <xdr:to>
      <xdr:col>20</xdr:col>
      <xdr:colOff>38100</xdr:colOff>
      <xdr:row>62</xdr:row>
      <xdr:rowOff>149098</xdr:rowOff>
    </xdr:to>
    <xdr:sp macro="" textlink="">
      <xdr:nvSpPr>
        <xdr:cNvPr id="187" name="楕円 186"/>
        <xdr:cNvSpPr/>
      </xdr:nvSpPr>
      <xdr:spPr>
        <a:xfrm>
          <a:off x="3312160" y="10441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43434</xdr:rowOff>
    </xdr:from>
    <xdr:to>
      <xdr:col>24</xdr:col>
      <xdr:colOff>63500</xdr:colOff>
      <xdr:row>62</xdr:row>
      <xdr:rowOff>98298</xdr:rowOff>
    </xdr:to>
    <xdr:cxnSp macro="">
      <xdr:nvCxnSpPr>
        <xdr:cNvPr id="188" name="直線コネクタ 187"/>
        <xdr:cNvCxnSpPr/>
      </xdr:nvCxnSpPr>
      <xdr:spPr>
        <a:xfrm flipV="1">
          <a:off x="3355340" y="10437114"/>
          <a:ext cx="7315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89" name="楕円 188"/>
        <xdr:cNvSpPr/>
      </xdr:nvSpPr>
      <xdr:spPr>
        <a:xfrm>
          <a:off x="25146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98298</xdr:rowOff>
    </xdr:from>
    <xdr:to>
      <xdr:col>19</xdr:col>
      <xdr:colOff>177800</xdr:colOff>
      <xdr:row>62</xdr:row>
      <xdr:rowOff>102870</xdr:rowOff>
    </xdr:to>
    <xdr:cxnSp macro="">
      <xdr:nvCxnSpPr>
        <xdr:cNvPr id="190" name="直線コネクタ 189"/>
        <xdr:cNvCxnSpPr/>
      </xdr:nvCxnSpPr>
      <xdr:spPr>
        <a:xfrm flipV="1">
          <a:off x="2565400" y="1049197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xdr:rowOff>
    </xdr:from>
    <xdr:to>
      <xdr:col>10</xdr:col>
      <xdr:colOff>165100</xdr:colOff>
      <xdr:row>62</xdr:row>
      <xdr:rowOff>117094</xdr:rowOff>
    </xdr:to>
    <xdr:sp macro="" textlink="">
      <xdr:nvSpPr>
        <xdr:cNvPr id="191" name="楕円 190"/>
        <xdr:cNvSpPr/>
      </xdr:nvSpPr>
      <xdr:spPr>
        <a:xfrm>
          <a:off x="1739900" y="10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66294</xdr:rowOff>
    </xdr:from>
    <xdr:to>
      <xdr:col>15</xdr:col>
      <xdr:colOff>50800</xdr:colOff>
      <xdr:row>62</xdr:row>
      <xdr:rowOff>102870</xdr:rowOff>
    </xdr:to>
    <xdr:cxnSp macro="">
      <xdr:nvCxnSpPr>
        <xdr:cNvPr id="192" name="直線コネクタ 191"/>
        <xdr:cNvCxnSpPr/>
      </xdr:nvCxnSpPr>
      <xdr:spPr>
        <a:xfrm>
          <a:off x="1790700" y="10459974"/>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3" name="n_1aveValue【体育館・プール】&#10;有形固定資産減価償却率"/>
        <xdr:cNvSpPr txBox="1"/>
      </xdr:nvSpPr>
      <xdr:spPr>
        <a:xfrm>
          <a:off x="317056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4" name="n_2aveValue【体育館・プール】&#10;有形固定資産減価償却率"/>
        <xdr:cNvSpPr txBox="1"/>
      </xdr:nvSpPr>
      <xdr:spPr>
        <a:xfrm>
          <a:off x="238570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5" name="n_3aveValue【体育館・プール】&#10;有形固定資産減価償却率"/>
        <xdr:cNvSpPr txBox="1"/>
      </xdr:nvSpPr>
      <xdr:spPr>
        <a:xfrm>
          <a:off x="1611004" y="95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xdr:cNvSpPr txBox="1"/>
      </xdr:nvSpPr>
      <xdr:spPr>
        <a:xfrm>
          <a:off x="83630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140225</xdr:rowOff>
    </xdr:from>
    <xdr:ext cx="405111" cy="259045"/>
    <xdr:sp macro="" textlink="">
      <xdr:nvSpPr>
        <xdr:cNvPr id="197" name="n_1mainValue【体育館・プール】&#10;有形固定資産減価償却率"/>
        <xdr:cNvSpPr txBox="1"/>
      </xdr:nvSpPr>
      <xdr:spPr>
        <a:xfrm>
          <a:off x="3170564" y="1053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198" name="n_2mainValue【体育館・プール】&#10;有形固定資産減価償却率"/>
        <xdr:cNvSpPr txBox="1"/>
      </xdr:nvSpPr>
      <xdr:spPr>
        <a:xfrm>
          <a:off x="238570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108221</xdr:rowOff>
    </xdr:from>
    <xdr:ext cx="405111" cy="259045"/>
    <xdr:sp macro="" textlink="">
      <xdr:nvSpPr>
        <xdr:cNvPr id="199" name="n_3mainValue【体育館・プール】&#10;有形固定資産減価償却率"/>
        <xdr:cNvSpPr txBox="1"/>
      </xdr:nvSpPr>
      <xdr:spPr>
        <a:xfrm>
          <a:off x="1611004" y="1050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xdr:cNvCxnSpPr/>
      </xdr:nvCxnSpPr>
      <xdr:spPr>
        <a:xfrm flipV="1">
          <a:off x="9219565" y="9462952"/>
          <a:ext cx="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xdr:cNvSpPr txBox="1"/>
      </xdr:nvSpPr>
      <xdr:spPr>
        <a:xfrm>
          <a:off x="925830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xdr:cNvCxnSpPr/>
      </xdr:nvCxnSpPr>
      <xdr:spPr>
        <a:xfrm>
          <a:off x="915416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xdr:cNvSpPr txBox="1"/>
      </xdr:nvSpPr>
      <xdr:spPr>
        <a:xfrm>
          <a:off x="925830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xdr:cNvCxnSpPr/>
      </xdr:nvCxnSpPr>
      <xdr:spPr>
        <a:xfrm>
          <a:off x="915416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xdr:cNvSpPr txBox="1"/>
      </xdr:nvSpPr>
      <xdr:spPr>
        <a:xfrm>
          <a:off x="9258300" y="10227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xdr:cNvSpPr/>
      </xdr:nvSpPr>
      <xdr:spPr>
        <a:xfrm>
          <a:off x="9192260" y="1037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xdr:cNvSpPr/>
      </xdr:nvSpPr>
      <xdr:spPr>
        <a:xfrm>
          <a:off x="84455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xdr:cNvSpPr/>
      </xdr:nvSpPr>
      <xdr:spPr>
        <a:xfrm>
          <a:off x="7670800" y="10359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xdr:cNvSpPr/>
      </xdr:nvSpPr>
      <xdr:spPr>
        <a:xfrm>
          <a:off x="6873240" y="10328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xdr:cNvSpPr/>
      </xdr:nvSpPr>
      <xdr:spPr>
        <a:xfrm>
          <a:off x="6098540" y="10318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119017</xdr:rowOff>
    </xdr:from>
    <xdr:to>
      <xdr:col>55</xdr:col>
      <xdr:colOff>50800</xdr:colOff>
      <xdr:row>63</xdr:row>
      <xdr:rowOff>49167</xdr:rowOff>
    </xdr:to>
    <xdr:sp macro="" textlink="">
      <xdr:nvSpPr>
        <xdr:cNvPr id="241" name="楕円 240"/>
        <xdr:cNvSpPr/>
      </xdr:nvSpPr>
      <xdr:spPr>
        <a:xfrm>
          <a:off x="9192260" y="10512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97444</xdr:rowOff>
    </xdr:from>
    <xdr:ext cx="469744" cy="259045"/>
    <xdr:sp macro="" textlink="">
      <xdr:nvSpPr>
        <xdr:cNvPr id="242" name="【体育館・プール】&#10;一人当たり面積該当値テキスト"/>
        <xdr:cNvSpPr txBox="1"/>
      </xdr:nvSpPr>
      <xdr:spPr>
        <a:xfrm>
          <a:off x="9258300" y="1049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101056</xdr:rowOff>
    </xdr:from>
    <xdr:to>
      <xdr:col>50</xdr:col>
      <xdr:colOff>165100</xdr:colOff>
      <xdr:row>63</xdr:row>
      <xdr:rowOff>31206</xdr:rowOff>
    </xdr:to>
    <xdr:sp macro="" textlink="">
      <xdr:nvSpPr>
        <xdr:cNvPr id="243" name="楕円 242"/>
        <xdr:cNvSpPr/>
      </xdr:nvSpPr>
      <xdr:spPr>
        <a:xfrm>
          <a:off x="8445500" y="10494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151856</xdr:rowOff>
    </xdr:from>
    <xdr:to>
      <xdr:col>55</xdr:col>
      <xdr:colOff>0</xdr:colOff>
      <xdr:row>62</xdr:row>
      <xdr:rowOff>169817</xdr:rowOff>
    </xdr:to>
    <xdr:cxnSp macro="">
      <xdr:nvCxnSpPr>
        <xdr:cNvPr id="244" name="直線コネクタ 243"/>
        <xdr:cNvCxnSpPr/>
      </xdr:nvCxnSpPr>
      <xdr:spPr>
        <a:xfrm>
          <a:off x="8496300" y="10545536"/>
          <a:ext cx="7239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101056</xdr:rowOff>
    </xdr:from>
    <xdr:to>
      <xdr:col>46</xdr:col>
      <xdr:colOff>38100</xdr:colOff>
      <xdr:row>63</xdr:row>
      <xdr:rowOff>31206</xdr:rowOff>
    </xdr:to>
    <xdr:sp macro="" textlink="">
      <xdr:nvSpPr>
        <xdr:cNvPr id="245" name="楕円 244"/>
        <xdr:cNvSpPr/>
      </xdr:nvSpPr>
      <xdr:spPr>
        <a:xfrm>
          <a:off x="7670800" y="10494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151856</xdr:rowOff>
    </xdr:from>
    <xdr:to>
      <xdr:col>50</xdr:col>
      <xdr:colOff>114300</xdr:colOff>
      <xdr:row>62</xdr:row>
      <xdr:rowOff>151856</xdr:rowOff>
    </xdr:to>
    <xdr:cxnSp macro="">
      <xdr:nvCxnSpPr>
        <xdr:cNvPr id="246" name="直線コネクタ 245"/>
        <xdr:cNvCxnSpPr/>
      </xdr:nvCxnSpPr>
      <xdr:spPr>
        <a:xfrm>
          <a:off x="7713980" y="105455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101056</xdr:rowOff>
    </xdr:from>
    <xdr:to>
      <xdr:col>41</xdr:col>
      <xdr:colOff>101600</xdr:colOff>
      <xdr:row>63</xdr:row>
      <xdr:rowOff>31206</xdr:rowOff>
    </xdr:to>
    <xdr:sp macro="" textlink="">
      <xdr:nvSpPr>
        <xdr:cNvPr id="247" name="楕円 246"/>
        <xdr:cNvSpPr/>
      </xdr:nvSpPr>
      <xdr:spPr>
        <a:xfrm>
          <a:off x="6873240" y="10494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151856</xdr:rowOff>
    </xdr:from>
    <xdr:to>
      <xdr:col>45</xdr:col>
      <xdr:colOff>177800</xdr:colOff>
      <xdr:row>62</xdr:row>
      <xdr:rowOff>151856</xdr:rowOff>
    </xdr:to>
    <xdr:cxnSp macro="">
      <xdr:nvCxnSpPr>
        <xdr:cNvPr id="248" name="直線コネクタ 247"/>
        <xdr:cNvCxnSpPr/>
      </xdr:nvCxnSpPr>
      <xdr:spPr>
        <a:xfrm>
          <a:off x="6924040" y="105455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xdr:cNvSpPr txBox="1"/>
      </xdr:nvSpPr>
      <xdr:spPr>
        <a:xfrm>
          <a:off x="8271587"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xdr:cNvSpPr txBox="1"/>
      </xdr:nvSpPr>
      <xdr:spPr>
        <a:xfrm>
          <a:off x="750958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xdr:cNvSpPr txBox="1"/>
      </xdr:nvSpPr>
      <xdr:spPr>
        <a:xfrm>
          <a:off x="6712027" y="10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xdr:cNvSpPr txBox="1"/>
      </xdr:nvSpPr>
      <xdr:spPr>
        <a:xfrm>
          <a:off x="5937327" y="1009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22333</xdr:rowOff>
    </xdr:from>
    <xdr:ext cx="469744" cy="259045"/>
    <xdr:sp macro="" textlink="">
      <xdr:nvSpPr>
        <xdr:cNvPr id="253" name="n_1mainValue【体育館・プール】&#10;一人当たり面積"/>
        <xdr:cNvSpPr txBox="1"/>
      </xdr:nvSpPr>
      <xdr:spPr>
        <a:xfrm>
          <a:off x="827158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22333</xdr:rowOff>
    </xdr:from>
    <xdr:ext cx="469744" cy="259045"/>
    <xdr:sp macro="" textlink="">
      <xdr:nvSpPr>
        <xdr:cNvPr id="254" name="n_2mainValue【体育館・プール】&#10;一人当たり面積"/>
        <xdr:cNvSpPr txBox="1"/>
      </xdr:nvSpPr>
      <xdr:spPr>
        <a:xfrm>
          <a:off x="750958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22333</xdr:rowOff>
    </xdr:from>
    <xdr:ext cx="469744" cy="259045"/>
    <xdr:sp macro="" textlink="">
      <xdr:nvSpPr>
        <xdr:cNvPr id="255" name="n_3mainValue【体育館・プール】&#10;一人当たり面積"/>
        <xdr:cNvSpPr txBox="1"/>
      </xdr:nvSpPr>
      <xdr:spPr>
        <a:xfrm>
          <a:off x="67120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xdr:cNvCxnSpPr/>
      </xdr:nvCxnSpPr>
      <xdr:spPr>
        <a:xfrm flipV="1">
          <a:off x="4086225" y="1296352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xdr:cNvSpPr txBox="1"/>
      </xdr:nvSpPr>
      <xdr:spPr>
        <a:xfrm>
          <a:off x="4124960" y="1274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xdr:cNvCxnSpPr/>
      </xdr:nvCxnSpPr>
      <xdr:spPr>
        <a:xfrm>
          <a:off x="4020820" y="12963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85" name="【福祉施設】&#10;有形固定資産減価償却率平均値テキスト"/>
        <xdr:cNvSpPr txBox="1"/>
      </xdr:nvSpPr>
      <xdr:spPr>
        <a:xfrm>
          <a:off x="4124960" y="13626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xdr:cNvSpPr/>
      </xdr:nvSpPr>
      <xdr:spPr>
        <a:xfrm>
          <a:off x="4036060" y="136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xdr:cNvSpPr/>
      </xdr:nvSpPr>
      <xdr:spPr>
        <a:xfrm>
          <a:off x="331216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xdr:cNvSpPr/>
      </xdr:nvSpPr>
      <xdr:spPr>
        <a:xfrm>
          <a:off x="251460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xdr:cNvSpPr/>
      </xdr:nvSpPr>
      <xdr:spPr>
        <a:xfrm>
          <a:off x="1739900" y="135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xdr:cNvSpPr/>
      </xdr:nvSpPr>
      <xdr:spPr>
        <a:xfrm>
          <a:off x="96520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95886</xdr:rowOff>
    </xdr:from>
    <xdr:to>
      <xdr:col>24</xdr:col>
      <xdr:colOff>114300</xdr:colOff>
      <xdr:row>80</xdr:row>
      <xdr:rowOff>26036</xdr:rowOff>
    </xdr:to>
    <xdr:sp macro="" textlink="">
      <xdr:nvSpPr>
        <xdr:cNvPr id="296" name="楕円 295"/>
        <xdr:cNvSpPr/>
      </xdr:nvSpPr>
      <xdr:spPr>
        <a:xfrm>
          <a:off x="4036060" y="13339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118763</xdr:rowOff>
    </xdr:from>
    <xdr:ext cx="405111" cy="259045"/>
    <xdr:sp macro="" textlink="">
      <xdr:nvSpPr>
        <xdr:cNvPr id="297" name="【福祉施設】&#10;有形固定資産減価償却率該当値テキスト"/>
        <xdr:cNvSpPr txBox="1"/>
      </xdr:nvSpPr>
      <xdr:spPr>
        <a:xfrm>
          <a:off x="4124960" y="1319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98" name="楕円 297"/>
        <xdr:cNvSpPr/>
      </xdr:nvSpPr>
      <xdr:spPr>
        <a:xfrm>
          <a:off x="3312160" y="13253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146686</xdr:rowOff>
    </xdr:to>
    <xdr:cxnSp macro="">
      <xdr:nvCxnSpPr>
        <xdr:cNvPr id="299" name="直線コネクタ 298"/>
        <xdr:cNvCxnSpPr/>
      </xdr:nvCxnSpPr>
      <xdr:spPr>
        <a:xfrm>
          <a:off x="3355340" y="13304521"/>
          <a:ext cx="7315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300" name="楕円 299"/>
        <xdr:cNvSpPr/>
      </xdr:nvSpPr>
      <xdr:spPr>
        <a:xfrm>
          <a:off x="25146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80</xdr:row>
      <xdr:rowOff>97155</xdr:rowOff>
    </xdr:to>
    <xdr:cxnSp macro="">
      <xdr:nvCxnSpPr>
        <xdr:cNvPr id="301" name="直線コネクタ 300"/>
        <xdr:cNvCxnSpPr/>
      </xdr:nvCxnSpPr>
      <xdr:spPr>
        <a:xfrm flipV="1">
          <a:off x="2565400" y="13304521"/>
          <a:ext cx="78994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02" name="楕円 301"/>
        <xdr:cNvSpPr/>
      </xdr:nvSpPr>
      <xdr:spPr>
        <a:xfrm>
          <a:off x="173990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81</xdr:row>
      <xdr:rowOff>140970</xdr:rowOff>
    </xdr:to>
    <xdr:cxnSp macro="">
      <xdr:nvCxnSpPr>
        <xdr:cNvPr id="303" name="直線コネクタ 302"/>
        <xdr:cNvCxnSpPr/>
      </xdr:nvCxnSpPr>
      <xdr:spPr>
        <a:xfrm flipV="1">
          <a:off x="1790700" y="13508355"/>
          <a:ext cx="7747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4" name="n_1aveValue【福祉施設】&#10;有形固定資産減価償却率"/>
        <xdr:cNvSpPr txBox="1"/>
      </xdr:nvSpPr>
      <xdr:spPr>
        <a:xfrm>
          <a:off x="317056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05" name="n_2aveValue【福祉施設】&#10;有形固定資産減価償却率"/>
        <xdr:cNvSpPr txBox="1"/>
      </xdr:nvSpPr>
      <xdr:spPr>
        <a:xfrm>
          <a:off x="238570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06" name="n_3aveValue【福祉施設】&#10;有形固定資産減価償却率"/>
        <xdr:cNvSpPr txBox="1"/>
      </xdr:nvSpPr>
      <xdr:spPr>
        <a:xfrm>
          <a:off x="161100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xdr:cNvSpPr txBox="1"/>
      </xdr:nvSpPr>
      <xdr:spPr>
        <a:xfrm>
          <a:off x="83630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308" name="n_1mainValue【福祉施設】&#10;有形固定資産減価償却率"/>
        <xdr:cNvSpPr txBox="1"/>
      </xdr:nvSpPr>
      <xdr:spPr>
        <a:xfrm>
          <a:off x="317056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309" name="n_2mainValue【福祉施設】&#10;有形固定資産減価償却率"/>
        <xdr:cNvSpPr txBox="1"/>
      </xdr:nvSpPr>
      <xdr:spPr>
        <a:xfrm>
          <a:off x="238570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0" name="n_3mainValue【福祉施設】&#10;有形固定資産減価償却率"/>
        <xdr:cNvSpPr txBox="1"/>
      </xdr:nvSpPr>
      <xdr:spPr>
        <a:xfrm>
          <a:off x="16110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xdr:cNvCxnSpPr/>
      </xdr:nvCxnSpPr>
      <xdr:spPr>
        <a:xfrm flipV="1">
          <a:off x="9219565" y="13072110"/>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41" name="【福祉施設】&#10;一人当たり面積平均値テキスト"/>
        <xdr:cNvSpPr txBox="1"/>
      </xdr:nvSpPr>
      <xdr:spPr>
        <a:xfrm>
          <a:off x="9258300" y="14103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xdr:cNvSpPr/>
      </xdr:nvSpPr>
      <xdr:spPr>
        <a:xfrm>
          <a:off x="9192260" y="14124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xdr:cNvSpPr/>
      </xdr:nvSpPr>
      <xdr:spPr>
        <a:xfrm>
          <a:off x="844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xdr:cNvSpPr/>
      </xdr:nvSpPr>
      <xdr:spPr>
        <a:xfrm>
          <a:off x="7670800" y="140984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xdr:cNvSpPr/>
      </xdr:nvSpPr>
      <xdr:spPr>
        <a:xfrm>
          <a:off x="68732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xdr:cNvSpPr/>
      </xdr:nvSpPr>
      <xdr:spPr>
        <a:xfrm>
          <a:off x="609854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113030</xdr:rowOff>
    </xdr:from>
    <xdr:to>
      <xdr:col>55</xdr:col>
      <xdr:colOff>50800</xdr:colOff>
      <xdr:row>78</xdr:row>
      <xdr:rowOff>43180</xdr:rowOff>
    </xdr:to>
    <xdr:sp macro="" textlink="">
      <xdr:nvSpPr>
        <xdr:cNvPr id="352" name="楕円 351"/>
        <xdr:cNvSpPr/>
      </xdr:nvSpPr>
      <xdr:spPr>
        <a:xfrm>
          <a:off x="9192260" y="13021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66057</xdr:rowOff>
    </xdr:from>
    <xdr:ext cx="469744" cy="259045"/>
    <xdr:sp macro="" textlink="">
      <xdr:nvSpPr>
        <xdr:cNvPr id="353" name="【福祉施設】&#10;一人当たり面積該当値テキスト"/>
        <xdr:cNvSpPr txBox="1"/>
      </xdr:nvSpPr>
      <xdr:spPr>
        <a:xfrm>
          <a:off x="9258300" y="1297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3629</xdr:rowOff>
    </xdr:from>
    <xdr:to>
      <xdr:col>50</xdr:col>
      <xdr:colOff>165100</xdr:colOff>
      <xdr:row>78</xdr:row>
      <xdr:rowOff>105229</xdr:rowOff>
    </xdr:to>
    <xdr:sp macro="" textlink="">
      <xdr:nvSpPr>
        <xdr:cNvPr id="354" name="楕円 353"/>
        <xdr:cNvSpPr/>
      </xdr:nvSpPr>
      <xdr:spPr>
        <a:xfrm>
          <a:off x="8445500" y="130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163830</xdr:rowOff>
    </xdr:from>
    <xdr:to>
      <xdr:col>55</xdr:col>
      <xdr:colOff>0</xdr:colOff>
      <xdr:row>78</xdr:row>
      <xdr:rowOff>54429</xdr:rowOff>
    </xdr:to>
    <xdr:cxnSp macro="">
      <xdr:nvCxnSpPr>
        <xdr:cNvPr id="355" name="直線コネクタ 354"/>
        <xdr:cNvCxnSpPr/>
      </xdr:nvCxnSpPr>
      <xdr:spPr>
        <a:xfrm flipV="1">
          <a:off x="8496300" y="13072110"/>
          <a:ext cx="7239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64044</xdr:rowOff>
    </xdr:from>
    <xdr:to>
      <xdr:col>46</xdr:col>
      <xdr:colOff>38100</xdr:colOff>
      <xdr:row>79</xdr:row>
      <xdr:rowOff>165644</xdr:rowOff>
    </xdr:to>
    <xdr:sp macro="" textlink="">
      <xdr:nvSpPr>
        <xdr:cNvPr id="356" name="楕円 355"/>
        <xdr:cNvSpPr/>
      </xdr:nvSpPr>
      <xdr:spPr>
        <a:xfrm>
          <a:off x="7670800" y="133076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54429</xdr:rowOff>
    </xdr:from>
    <xdr:to>
      <xdr:col>50</xdr:col>
      <xdr:colOff>114300</xdr:colOff>
      <xdr:row>79</xdr:row>
      <xdr:rowOff>114844</xdr:rowOff>
    </xdr:to>
    <xdr:cxnSp macro="">
      <xdr:nvCxnSpPr>
        <xdr:cNvPr id="357" name="直線コネクタ 356"/>
        <xdr:cNvCxnSpPr/>
      </xdr:nvCxnSpPr>
      <xdr:spPr>
        <a:xfrm flipV="1">
          <a:off x="7713980" y="13130349"/>
          <a:ext cx="782320" cy="2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108131</xdr:rowOff>
    </xdr:from>
    <xdr:to>
      <xdr:col>41</xdr:col>
      <xdr:colOff>101600</xdr:colOff>
      <xdr:row>81</xdr:row>
      <xdr:rowOff>38281</xdr:rowOff>
    </xdr:to>
    <xdr:sp macro="" textlink="">
      <xdr:nvSpPr>
        <xdr:cNvPr id="358" name="楕円 357"/>
        <xdr:cNvSpPr/>
      </xdr:nvSpPr>
      <xdr:spPr>
        <a:xfrm>
          <a:off x="6873240" y="13519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114844</xdr:rowOff>
    </xdr:from>
    <xdr:to>
      <xdr:col>45</xdr:col>
      <xdr:colOff>177800</xdr:colOff>
      <xdr:row>80</xdr:row>
      <xdr:rowOff>158931</xdr:rowOff>
    </xdr:to>
    <xdr:cxnSp macro="">
      <xdr:nvCxnSpPr>
        <xdr:cNvPr id="359" name="直線コネクタ 358"/>
        <xdr:cNvCxnSpPr/>
      </xdr:nvCxnSpPr>
      <xdr:spPr>
        <a:xfrm flipV="1">
          <a:off x="6924040" y="13358404"/>
          <a:ext cx="789940" cy="2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60" name="n_1aveValue【福祉施設】&#10;一人当たり面積"/>
        <xdr:cNvSpPr txBox="1"/>
      </xdr:nvSpPr>
      <xdr:spPr>
        <a:xfrm>
          <a:off x="8271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61" name="n_2aveValue【福祉施設】&#10;一人当たり面積"/>
        <xdr:cNvSpPr txBox="1"/>
      </xdr:nvSpPr>
      <xdr:spPr>
        <a:xfrm>
          <a:off x="7509587" y="141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62" name="n_3aveValue【福祉施設】&#10;一人当たり面積"/>
        <xdr:cNvSpPr txBox="1"/>
      </xdr:nvSpPr>
      <xdr:spPr>
        <a:xfrm>
          <a:off x="6712027" y="140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xdr:cNvSpPr txBox="1"/>
      </xdr:nvSpPr>
      <xdr:spPr>
        <a:xfrm>
          <a:off x="5937327"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121756</xdr:rowOff>
    </xdr:from>
    <xdr:ext cx="469744" cy="259045"/>
    <xdr:sp macro="" textlink="">
      <xdr:nvSpPr>
        <xdr:cNvPr id="364" name="n_1mainValue【福祉施設】&#10;一人当たり面積"/>
        <xdr:cNvSpPr txBox="1"/>
      </xdr:nvSpPr>
      <xdr:spPr>
        <a:xfrm>
          <a:off x="8271587" y="128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10721</xdr:rowOff>
    </xdr:from>
    <xdr:ext cx="469744" cy="259045"/>
    <xdr:sp macro="" textlink="">
      <xdr:nvSpPr>
        <xdr:cNvPr id="365" name="n_2mainValue【福祉施設】&#10;一人当たり面積"/>
        <xdr:cNvSpPr txBox="1"/>
      </xdr:nvSpPr>
      <xdr:spPr>
        <a:xfrm>
          <a:off x="750958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54808</xdr:rowOff>
    </xdr:from>
    <xdr:ext cx="469744" cy="259045"/>
    <xdr:sp macro="" textlink="">
      <xdr:nvSpPr>
        <xdr:cNvPr id="366" name="n_3mainValue【福祉施設】&#10;一人当たり面積"/>
        <xdr:cNvSpPr txBox="1"/>
      </xdr:nvSpPr>
      <xdr:spPr>
        <a:xfrm>
          <a:off x="6712027" y="132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92" name="直線コネクタ 391"/>
        <xdr:cNvCxnSpPr/>
      </xdr:nvCxnSpPr>
      <xdr:spPr>
        <a:xfrm flipV="1">
          <a:off x="4086225" y="16781418"/>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93" name="【市民会館】&#10;有形固定資産減価償却率最小値テキスト"/>
        <xdr:cNvSpPr txBox="1"/>
      </xdr:nvSpPr>
      <xdr:spPr>
        <a:xfrm>
          <a:off x="4124960" y="182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4" name="直線コネクタ 393"/>
        <xdr:cNvCxnSpPr/>
      </xdr:nvCxnSpPr>
      <xdr:spPr>
        <a:xfrm>
          <a:off x="4020820" y="18205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5" name="【市民会館】&#10;有形固定資産減価償却率最大値テキスト"/>
        <xdr:cNvSpPr txBox="1"/>
      </xdr:nvSpPr>
      <xdr:spPr>
        <a:xfrm>
          <a:off x="412496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6" name="直線コネクタ 395"/>
        <xdr:cNvCxnSpPr/>
      </xdr:nvCxnSpPr>
      <xdr:spPr>
        <a:xfrm>
          <a:off x="402082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7" name="【市民会館】&#10;有形固定資産減価償却率平均値テキスト"/>
        <xdr:cNvSpPr txBox="1"/>
      </xdr:nvSpPr>
      <xdr:spPr>
        <a:xfrm>
          <a:off x="4124960" y="17401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8" name="フローチャート: 判断 397"/>
        <xdr:cNvSpPr/>
      </xdr:nvSpPr>
      <xdr:spPr>
        <a:xfrm>
          <a:off x="403606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9" name="フローチャート: 判断 398"/>
        <xdr:cNvSpPr/>
      </xdr:nvSpPr>
      <xdr:spPr>
        <a:xfrm>
          <a:off x="331216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0" name="フローチャート: 判断 399"/>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フローチャート: 判断 400"/>
        <xdr:cNvSpPr/>
      </xdr:nvSpPr>
      <xdr:spPr>
        <a:xfrm>
          <a:off x="173990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2" name="フローチャート: 判断 401"/>
        <xdr:cNvSpPr/>
      </xdr:nvSpPr>
      <xdr:spPr>
        <a:xfrm>
          <a:off x="965200" y="17459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8" name="楕円 407"/>
        <xdr:cNvSpPr/>
      </xdr:nvSpPr>
      <xdr:spPr>
        <a:xfrm>
          <a:off x="403606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18522</xdr:rowOff>
    </xdr:from>
    <xdr:ext cx="405111" cy="259045"/>
    <xdr:sp macro="" textlink="">
      <xdr:nvSpPr>
        <xdr:cNvPr id="409" name="【市民会館】&#10;有形固定資産減価償却率該当値テキスト"/>
        <xdr:cNvSpPr txBox="1"/>
      </xdr:nvSpPr>
      <xdr:spPr>
        <a:xfrm>
          <a:off x="4124960"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410" name="楕円 409"/>
        <xdr:cNvSpPr/>
      </xdr:nvSpPr>
      <xdr:spPr>
        <a:xfrm>
          <a:off x="3312160" y="17579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23949</xdr:rowOff>
    </xdr:from>
    <xdr:to>
      <xdr:col>24</xdr:col>
      <xdr:colOff>63500</xdr:colOff>
      <xdr:row>105</xdr:row>
      <xdr:rowOff>90895</xdr:rowOff>
    </xdr:to>
    <xdr:cxnSp macro="">
      <xdr:nvCxnSpPr>
        <xdr:cNvPr id="411" name="直線コネクタ 410"/>
        <xdr:cNvCxnSpPr/>
      </xdr:nvCxnSpPr>
      <xdr:spPr>
        <a:xfrm>
          <a:off x="3355340" y="17626149"/>
          <a:ext cx="73152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146231</xdr:rowOff>
    </xdr:from>
    <xdr:to>
      <xdr:col>15</xdr:col>
      <xdr:colOff>101600</xdr:colOff>
      <xdr:row>105</xdr:row>
      <xdr:rowOff>76381</xdr:rowOff>
    </xdr:to>
    <xdr:sp macro="" textlink="">
      <xdr:nvSpPr>
        <xdr:cNvPr id="412" name="楕円 411"/>
        <xdr:cNvSpPr/>
      </xdr:nvSpPr>
      <xdr:spPr>
        <a:xfrm>
          <a:off x="2514600" y="1758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25581</xdr:rowOff>
    </xdr:to>
    <xdr:cxnSp macro="">
      <xdr:nvCxnSpPr>
        <xdr:cNvPr id="413" name="直線コネクタ 412"/>
        <xdr:cNvCxnSpPr/>
      </xdr:nvCxnSpPr>
      <xdr:spPr>
        <a:xfrm flipV="1">
          <a:off x="2565400" y="17626149"/>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110308</xdr:rowOff>
    </xdr:from>
    <xdr:to>
      <xdr:col>10</xdr:col>
      <xdr:colOff>165100</xdr:colOff>
      <xdr:row>105</xdr:row>
      <xdr:rowOff>40458</xdr:rowOff>
    </xdr:to>
    <xdr:sp macro="" textlink="">
      <xdr:nvSpPr>
        <xdr:cNvPr id="414" name="楕円 413"/>
        <xdr:cNvSpPr/>
      </xdr:nvSpPr>
      <xdr:spPr>
        <a:xfrm>
          <a:off x="1739900" y="1754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161108</xdr:rowOff>
    </xdr:from>
    <xdr:to>
      <xdr:col>15</xdr:col>
      <xdr:colOff>50800</xdr:colOff>
      <xdr:row>105</xdr:row>
      <xdr:rowOff>25581</xdr:rowOff>
    </xdr:to>
    <xdr:cxnSp macro="">
      <xdr:nvCxnSpPr>
        <xdr:cNvPr id="415" name="直線コネクタ 414"/>
        <xdr:cNvCxnSpPr/>
      </xdr:nvCxnSpPr>
      <xdr:spPr>
        <a:xfrm>
          <a:off x="1790700" y="17595668"/>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6" name="n_1aveValue【市民会館】&#10;有形固定資産減価償却率"/>
        <xdr:cNvSpPr txBox="1"/>
      </xdr:nvSpPr>
      <xdr:spPr>
        <a:xfrm>
          <a:off x="317056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7" name="n_2aveValue【市民会館】&#10;有形固定資産減価償却率"/>
        <xdr:cNvSpPr txBox="1"/>
      </xdr:nvSpPr>
      <xdr:spPr>
        <a:xfrm>
          <a:off x="23857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8" name="n_3aveValue【市民会館】&#10;有形固定資産減価償却率"/>
        <xdr:cNvSpPr txBox="1"/>
      </xdr:nvSpPr>
      <xdr:spPr>
        <a:xfrm>
          <a:off x="16110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9" name="n_4aveValue【市民会館】&#10;有形固定資産減価償却率"/>
        <xdr:cNvSpPr txBox="1"/>
      </xdr:nvSpPr>
      <xdr:spPr>
        <a:xfrm>
          <a:off x="83630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65876</xdr:rowOff>
    </xdr:from>
    <xdr:ext cx="405111" cy="259045"/>
    <xdr:sp macro="" textlink="">
      <xdr:nvSpPr>
        <xdr:cNvPr id="420" name="n_1mainValue【市民会館】&#10;有形固定資産減価償却率"/>
        <xdr:cNvSpPr txBox="1"/>
      </xdr:nvSpPr>
      <xdr:spPr>
        <a:xfrm>
          <a:off x="317056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67508</xdr:rowOff>
    </xdr:from>
    <xdr:ext cx="405111" cy="259045"/>
    <xdr:sp macro="" textlink="">
      <xdr:nvSpPr>
        <xdr:cNvPr id="421" name="n_2mainValue【市民会館】&#10;有形固定資産減価償却率"/>
        <xdr:cNvSpPr txBox="1"/>
      </xdr:nvSpPr>
      <xdr:spPr>
        <a:xfrm>
          <a:off x="2385704" y="176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31585</xdr:rowOff>
    </xdr:from>
    <xdr:ext cx="405111" cy="259045"/>
    <xdr:sp macro="" textlink="">
      <xdr:nvSpPr>
        <xdr:cNvPr id="422" name="n_3mainValue【市民会館】&#10;有形固定資産減価償却率"/>
        <xdr:cNvSpPr txBox="1"/>
      </xdr:nvSpPr>
      <xdr:spPr>
        <a:xfrm>
          <a:off x="161100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6" name="直線コネクタ 445"/>
        <xdr:cNvCxnSpPr/>
      </xdr:nvCxnSpPr>
      <xdr:spPr>
        <a:xfrm flipV="1">
          <a:off x="9219565" y="1665351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7" name="【市民会館】&#10;一人当たり面積最小値テキスト"/>
        <xdr:cNvSpPr txBox="1"/>
      </xdr:nvSpPr>
      <xdr:spPr>
        <a:xfrm>
          <a:off x="92583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8" name="直線コネクタ 447"/>
        <xdr:cNvCxnSpPr/>
      </xdr:nvCxnSpPr>
      <xdr:spPr>
        <a:xfrm>
          <a:off x="9154160" y="1820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9" name="【市民会館】&#10;一人当たり面積最大値テキスト"/>
        <xdr:cNvSpPr txBox="1"/>
      </xdr:nvSpPr>
      <xdr:spPr>
        <a:xfrm>
          <a:off x="9258300" y="164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50" name="直線コネクタ 449"/>
        <xdr:cNvCxnSpPr/>
      </xdr:nvCxnSpPr>
      <xdr:spPr>
        <a:xfrm>
          <a:off x="915416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51" name="【市民会館】&#10;一人当たり面積平均値テキスト"/>
        <xdr:cNvSpPr txBox="1"/>
      </xdr:nvSpPr>
      <xdr:spPr>
        <a:xfrm>
          <a:off x="9258300" y="1749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2" name="フローチャート: 判断 451"/>
        <xdr:cNvSpPr/>
      </xdr:nvSpPr>
      <xdr:spPr>
        <a:xfrm>
          <a:off x="9192260" y="1752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53" name="フローチャート: 判断 452"/>
        <xdr:cNvSpPr/>
      </xdr:nvSpPr>
      <xdr:spPr>
        <a:xfrm>
          <a:off x="8445500" y="17513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フローチャート: 判断 453"/>
        <xdr:cNvSpPr/>
      </xdr:nvSpPr>
      <xdr:spPr>
        <a:xfrm>
          <a:off x="767080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5" name="フローチャート: 判断 454"/>
        <xdr:cNvSpPr/>
      </xdr:nvSpPr>
      <xdr:spPr>
        <a:xfrm>
          <a:off x="687324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6" name="フローチャート: 判断 455"/>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62" name="楕円 461"/>
        <xdr:cNvSpPr/>
      </xdr:nvSpPr>
      <xdr:spPr>
        <a:xfrm>
          <a:off x="9192260" y="17471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59707</xdr:rowOff>
    </xdr:from>
    <xdr:ext cx="469744" cy="259045"/>
    <xdr:sp macro="" textlink="">
      <xdr:nvSpPr>
        <xdr:cNvPr id="463" name="【市民会館】&#10;一人当たり面積該当値テキスト"/>
        <xdr:cNvSpPr txBox="1"/>
      </xdr:nvSpPr>
      <xdr:spPr>
        <a:xfrm>
          <a:off x="92583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36830</xdr:rowOff>
    </xdr:from>
    <xdr:to>
      <xdr:col>50</xdr:col>
      <xdr:colOff>165100</xdr:colOff>
      <xdr:row>104</xdr:row>
      <xdr:rowOff>138430</xdr:rowOff>
    </xdr:to>
    <xdr:sp macro="" textlink="">
      <xdr:nvSpPr>
        <xdr:cNvPr id="464" name="楕円 463"/>
        <xdr:cNvSpPr/>
      </xdr:nvSpPr>
      <xdr:spPr>
        <a:xfrm>
          <a:off x="844550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87630</xdr:rowOff>
    </xdr:from>
    <xdr:to>
      <xdr:col>55</xdr:col>
      <xdr:colOff>0</xdr:colOff>
      <xdr:row>104</xdr:row>
      <xdr:rowOff>87630</xdr:rowOff>
    </xdr:to>
    <xdr:cxnSp macro="">
      <xdr:nvCxnSpPr>
        <xdr:cNvPr id="465" name="直線コネクタ 464"/>
        <xdr:cNvCxnSpPr/>
      </xdr:nvCxnSpPr>
      <xdr:spPr>
        <a:xfrm>
          <a:off x="8496300" y="175221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66" name="楕円 465"/>
        <xdr:cNvSpPr/>
      </xdr:nvSpPr>
      <xdr:spPr>
        <a:xfrm>
          <a:off x="7670800" y="1743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87630</xdr:rowOff>
    </xdr:to>
    <xdr:cxnSp macro="">
      <xdr:nvCxnSpPr>
        <xdr:cNvPr id="467" name="直線コネクタ 466"/>
        <xdr:cNvCxnSpPr/>
      </xdr:nvCxnSpPr>
      <xdr:spPr>
        <a:xfrm>
          <a:off x="7713980" y="1748028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170180</xdr:rowOff>
    </xdr:from>
    <xdr:to>
      <xdr:col>41</xdr:col>
      <xdr:colOff>101600</xdr:colOff>
      <xdr:row>104</xdr:row>
      <xdr:rowOff>100330</xdr:rowOff>
    </xdr:to>
    <xdr:sp macro="" textlink="">
      <xdr:nvSpPr>
        <xdr:cNvPr id="468" name="楕円 467"/>
        <xdr:cNvSpPr/>
      </xdr:nvSpPr>
      <xdr:spPr>
        <a:xfrm>
          <a:off x="6873240" y="1743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104</xdr:row>
      <xdr:rowOff>49530</xdr:rowOff>
    </xdr:to>
    <xdr:cxnSp macro="">
      <xdr:nvCxnSpPr>
        <xdr:cNvPr id="469" name="直線コネクタ 468"/>
        <xdr:cNvCxnSpPr/>
      </xdr:nvCxnSpPr>
      <xdr:spPr>
        <a:xfrm flipV="1">
          <a:off x="6924040" y="174802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70" name="n_1aveValue【市民会館】&#10;一人当たり面積"/>
        <xdr:cNvSpPr txBox="1"/>
      </xdr:nvSpPr>
      <xdr:spPr>
        <a:xfrm>
          <a:off x="8271587" y="176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71" name="n_2aveValue【市民会館】&#10;一人当たり面積"/>
        <xdr:cNvSpPr txBox="1"/>
      </xdr:nvSpPr>
      <xdr:spPr>
        <a:xfrm>
          <a:off x="750958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72" name="n_3aveValue【市民会館】&#10;一人当たり面積"/>
        <xdr:cNvSpPr txBox="1"/>
      </xdr:nvSpPr>
      <xdr:spPr>
        <a:xfrm>
          <a:off x="6712027"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3" name="n_4aveValue【市民会館】&#10;一人当たり面積"/>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154957</xdr:rowOff>
    </xdr:from>
    <xdr:ext cx="469744" cy="259045"/>
    <xdr:sp macro="" textlink="">
      <xdr:nvSpPr>
        <xdr:cNvPr id="474" name="n_1mainValue【市民会館】&#10;一人当たり面積"/>
        <xdr:cNvSpPr txBox="1"/>
      </xdr:nvSpPr>
      <xdr:spPr>
        <a:xfrm>
          <a:off x="8271587" y="172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75" name="n_2mainValue【市民会館】&#10;一人当たり面積"/>
        <xdr:cNvSpPr txBox="1"/>
      </xdr:nvSpPr>
      <xdr:spPr>
        <a:xfrm>
          <a:off x="750958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116857</xdr:rowOff>
    </xdr:from>
    <xdr:ext cx="469744" cy="259045"/>
    <xdr:sp macro="" textlink="">
      <xdr:nvSpPr>
        <xdr:cNvPr id="476" name="n_3mainValue【市民会館】&#10;一人当たり面積"/>
        <xdr:cNvSpPr txBox="1"/>
      </xdr:nvSpPr>
      <xdr:spPr>
        <a:xfrm>
          <a:off x="6712027" y="1721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01" name="直線コネクタ 500"/>
        <xdr:cNvCxnSpPr/>
      </xdr:nvCxnSpPr>
      <xdr:spPr>
        <a:xfrm flipV="1">
          <a:off x="14375764" y="55130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02" name="【一般廃棄物処理施設】&#10;有形固定資産減価償却率最小値テキスト"/>
        <xdr:cNvSpPr txBox="1"/>
      </xdr:nvSpPr>
      <xdr:spPr>
        <a:xfrm>
          <a:off x="144145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03" name="直線コネクタ 502"/>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4" name="【一般廃棄物処理施設】&#10;有形固定資産減価償却率最大値テキスト"/>
        <xdr:cNvSpPr txBox="1"/>
      </xdr:nvSpPr>
      <xdr:spPr>
        <a:xfrm>
          <a:off x="14414500"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5" name="直線コネクタ 504"/>
        <xdr:cNvCxnSpPr/>
      </xdr:nvCxnSpPr>
      <xdr:spPr>
        <a:xfrm>
          <a:off x="14287500" y="551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06" name="【一般廃棄物処理施設】&#10;有形固定資産減価償却率平均値テキスト"/>
        <xdr:cNvSpPr txBox="1"/>
      </xdr:nvSpPr>
      <xdr:spPr>
        <a:xfrm>
          <a:off x="1441450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7" name="フローチャート: 判断 506"/>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8" name="フローチャート: 判断 507"/>
        <xdr:cNvSpPr/>
      </xdr:nvSpPr>
      <xdr:spPr>
        <a:xfrm>
          <a:off x="1357884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9" name="フローチャート: 判断 508"/>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10" name="フローチャート: 判断 509"/>
        <xdr:cNvSpPr/>
      </xdr:nvSpPr>
      <xdr:spPr>
        <a:xfrm>
          <a:off x="12029440" y="609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1" name="フローチャート: 判断 510"/>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517" name="楕円 516"/>
        <xdr:cNvSpPr/>
      </xdr:nvSpPr>
      <xdr:spPr>
        <a:xfrm>
          <a:off x="14325600" y="63976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5732</xdr:rowOff>
    </xdr:from>
    <xdr:ext cx="405111" cy="259045"/>
    <xdr:sp macro="" textlink="">
      <xdr:nvSpPr>
        <xdr:cNvPr id="518" name="【一般廃棄物処理施設】&#10;有形固定資産減価償却率該当値テキスト"/>
        <xdr:cNvSpPr txBox="1"/>
      </xdr:nvSpPr>
      <xdr:spPr>
        <a:xfrm>
          <a:off x="14414500"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19" name="楕円 518"/>
        <xdr:cNvSpPr/>
      </xdr:nvSpPr>
      <xdr:spPr>
        <a:xfrm>
          <a:off x="135788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78105</xdr:rowOff>
    </xdr:to>
    <xdr:cxnSp macro="">
      <xdr:nvCxnSpPr>
        <xdr:cNvPr id="520" name="直線コネクタ 519"/>
        <xdr:cNvCxnSpPr/>
      </xdr:nvCxnSpPr>
      <xdr:spPr>
        <a:xfrm>
          <a:off x="13629640" y="6446520"/>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xdr:rowOff>
    </xdr:from>
    <xdr:to>
      <xdr:col>76</xdr:col>
      <xdr:colOff>165100</xdr:colOff>
      <xdr:row>38</xdr:row>
      <xdr:rowOff>109855</xdr:rowOff>
    </xdr:to>
    <xdr:sp macro="" textlink="">
      <xdr:nvSpPr>
        <xdr:cNvPr id="521" name="楕円 520"/>
        <xdr:cNvSpPr/>
      </xdr:nvSpPr>
      <xdr:spPr>
        <a:xfrm>
          <a:off x="1280414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76200</xdr:rowOff>
    </xdr:to>
    <xdr:cxnSp macro="">
      <xdr:nvCxnSpPr>
        <xdr:cNvPr id="522" name="直線コネクタ 521"/>
        <xdr:cNvCxnSpPr/>
      </xdr:nvCxnSpPr>
      <xdr:spPr>
        <a:xfrm>
          <a:off x="12854940" y="642937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126365</xdr:rowOff>
    </xdr:from>
    <xdr:to>
      <xdr:col>72</xdr:col>
      <xdr:colOff>38100</xdr:colOff>
      <xdr:row>38</xdr:row>
      <xdr:rowOff>56515</xdr:rowOff>
    </xdr:to>
    <xdr:sp macro="" textlink="">
      <xdr:nvSpPr>
        <xdr:cNvPr id="523" name="楕円 522"/>
        <xdr:cNvSpPr/>
      </xdr:nvSpPr>
      <xdr:spPr>
        <a:xfrm>
          <a:off x="12029440" y="632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xdr:rowOff>
    </xdr:from>
    <xdr:to>
      <xdr:col>76</xdr:col>
      <xdr:colOff>114300</xdr:colOff>
      <xdr:row>38</xdr:row>
      <xdr:rowOff>59055</xdr:rowOff>
    </xdr:to>
    <xdr:cxnSp macro="">
      <xdr:nvCxnSpPr>
        <xdr:cNvPr id="524" name="直線コネクタ 523"/>
        <xdr:cNvCxnSpPr/>
      </xdr:nvCxnSpPr>
      <xdr:spPr>
        <a:xfrm>
          <a:off x="12072620" y="637603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25" name="n_1aveValue【一般廃棄物処理施設】&#10;有形固定資産減価償却率"/>
        <xdr:cNvSpPr txBox="1"/>
      </xdr:nvSpPr>
      <xdr:spPr>
        <a:xfrm>
          <a:off x="134372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6" name="n_2aveValue【一般廃棄物処理施設】&#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27" name="n_3aveValue【一般廃棄物処理施設】&#10;有形固定資産減価償却率"/>
        <xdr:cNvSpPr txBox="1"/>
      </xdr:nvSpPr>
      <xdr:spPr>
        <a:xfrm>
          <a:off x="119005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8" name="n_4aveValue【一般廃棄物処理施設】&#10;有形固定資産減価償却率"/>
        <xdr:cNvSpPr txBox="1"/>
      </xdr:nvSpPr>
      <xdr:spPr>
        <a:xfrm>
          <a:off x="1110298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529" name="n_1mainValue【一般廃棄物処理施設】&#10;有形固定資産減価償却率"/>
        <xdr:cNvSpPr txBox="1"/>
      </xdr:nvSpPr>
      <xdr:spPr>
        <a:xfrm>
          <a:off x="134372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530" name="n_2mainValue【一般廃棄物処理施設】&#10;有形固定資産減価償却率"/>
        <xdr:cNvSpPr txBox="1"/>
      </xdr:nvSpPr>
      <xdr:spPr>
        <a:xfrm>
          <a:off x="126752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47642</xdr:rowOff>
    </xdr:from>
    <xdr:ext cx="405111" cy="259045"/>
    <xdr:sp macro="" textlink="">
      <xdr:nvSpPr>
        <xdr:cNvPr id="531" name="n_3mainValue【一般廃棄物処理施設】&#10;有形固定資産減価償却率"/>
        <xdr:cNvSpPr txBox="1"/>
      </xdr:nvSpPr>
      <xdr:spPr>
        <a:xfrm>
          <a:off x="119005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2" name="直線コネクタ 541"/>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3" name="テキスト ボックス 542"/>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4" name="直線コネクタ 543"/>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5" name="テキスト ボックス 544"/>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6" name="直線コネクタ 545"/>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7" name="テキスト ボックス 546"/>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8" name="直線コネクタ 547"/>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9" name="テキスト ボックス 548"/>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0" name="直線コネクタ 549"/>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1" name="テキスト ボックス 550"/>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2" name="直線コネクタ 551"/>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3" name="テキスト ボックス 552"/>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7" name="直線コネクタ 556"/>
        <xdr:cNvCxnSpPr/>
      </xdr:nvCxnSpPr>
      <xdr:spPr>
        <a:xfrm flipV="1">
          <a:off x="19509104" y="5644524"/>
          <a:ext cx="0" cy="1488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8" name="【一般廃棄物処理施設】&#10;一人当たり有形固定資産（償却資産）額最小値テキスト"/>
        <xdr:cNvSpPr txBox="1"/>
      </xdr:nvSpPr>
      <xdr:spPr>
        <a:xfrm>
          <a:off x="19547840" y="7136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9" name="直線コネクタ 558"/>
        <xdr:cNvCxnSpPr/>
      </xdr:nvCxnSpPr>
      <xdr:spPr>
        <a:xfrm>
          <a:off x="19443700" y="7132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0" name="【一般廃棄物処理施設】&#10;一人当たり有形固定資産（償却資産）額最大値テキスト"/>
        <xdr:cNvSpPr txBox="1"/>
      </xdr:nvSpPr>
      <xdr:spPr>
        <a:xfrm>
          <a:off x="19547840" y="542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61" name="直線コネクタ 560"/>
        <xdr:cNvCxnSpPr/>
      </xdr:nvCxnSpPr>
      <xdr:spPr>
        <a:xfrm>
          <a:off x="19443700" y="5644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62" name="【一般廃棄物処理施設】&#10;一人当たり有形固定資産（償却資産）額平均値テキスト"/>
        <xdr:cNvSpPr txBox="1"/>
      </xdr:nvSpPr>
      <xdr:spPr>
        <a:xfrm>
          <a:off x="19547840" y="6658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63" name="フローチャート: 判断 562"/>
        <xdr:cNvSpPr/>
      </xdr:nvSpPr>
      <xdr:spPr>
        <a:xfrm>
          <a:off x="19458940" y="6803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64" name="フローチャート: 判断 563"/>
        <xdr:cNvSpPr/>
      </xdr:nvSpPr>
      <xdr:spPr>
        <a:xfrm>
          <a:off x="18735040" y="6829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65" name="フローチャート: 判断 564"/>
        <xdr:cNvSpPr/>
      </xdr:nvSpPr>
      <xdr:spPr>
        <a:xfrm>
          <a:off x="17937480" y="684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6" name="フローチャート: 判断 565"/>
        <xdr:cNvSpPr/>
      </xdr:nvSpPr>
      <xdr:spPr>
        <a:xfrm>
          <a:off x="17162780" y="68197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7" name="フローチャート: 判断 566"/>
        <xdr:cNvSpPr/>
      </xdr:nvSpPr>
      <xdr:spPr>
        <a:xfrm>
          <a:off x="16388080" y="6873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162223</xdr:rowOff>
    </xdr:from>
    <xdr:to>
      <xdr:col>116</xdr:col>
      <xdr:colOff>114300</xdr:colOff>
      <xdr:row>41</xdr:row>
      <xdr:rowOff>92373</xdr:rowOff>
    </xdr:to>
    <xdr:sp macro="" textlink="">
      <xdr:nvSpPr>
        <xdr:cNvPr id="573" name="楕円 572"/>
        <xdr:cNvSpPr/>
      </xdr:nvSpPr>
      <xdr:spPr>
        <a:xfrm>
          <a:off x="19458940" y="686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140650</xdr:rowOff>
    </xdr:from>
    <xdr:ext cx="534377" cy="259045"/>
    <xdr:sp macro="" textlink="">
      <xdr:nvSpPr>
        <xdr:cNvPr id="574" name="【一般廃棄物処理施設】&#10;一人当たり有形固定資産（償却資産）額該当値テキスト"/>
        <xdr:cNvSpPr txBox="1"/>
      </xdr:nvSpPr>
      <xdr:spPr>
        <a:xfrm>
          <a:off x="19547840" y="68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13215</xdr:rowOff>
    </xdr:from>
    <xdr:to>
      <xdr:col>112</xdr:col>
      <xdr:colOff>38100</xdr:colOff>
      <xdr:row>41</xdr:row>
      <xdr:rowOff>114815</xdr:rowOff>
    </xdr:to>
    <xdr:sp macro="" textlink="">
      <xdr:nvSpPr>
        <xdr:cNvPr id="575" name="楕円 574"/>
        <xdr:cNvSpPr/>
      </xdr:nvSpPr>
      <xdr:spPr>
        <a:xfrm>
          <a:off x="18735040" y="6886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41573</xdr:rowOff>
    </xdr:from>
    <xdr:to>
      <xdr:col>116</xdr:col>
      <xdr:colOff>63500</xdr:colOff>
      <xdr:row>41</xdr:row>
      <xdr:rowOff>64015</xdr:rowOff>
    </xdr:to>
    <xdr:cxnSp macro="">
      <xdr:nvCxnSpPr>
        <xdr:cNvPr id="576" name="直線コネクタ 575"/>
        <xdr:cNvCxnSpPr/>
      </xdr:nvCxnSpPr>
      <xdr:spPr>
        <a:xfrm flipV="1">
          <a:off x="18778220" y="6914813"/>
          <a:ext cx="73152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25612</xdr:rowOff>
    </xdr:from>
    <xdr:to>
      <xdr:col>107</xdr:col>
      <xdr:colOff>101600</xdr:colOff>
      <xdr:row>41</xdr:row>
      <xdr:rowOff>127212</xdr:rowOff>
    </xdr:to>
    <xdr:sp macro="" textlink="">
      <xdr:nvSpPr>
        <xdr:cNvPr id="577" name="楕円 576"/>
        <xdr:cNvSpPr/>
      </xdr:nvSpPr>
      <xdr:spPr>
        <a:xfrm>
          <a:off x="17937480" y="68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64015</xdr:rowOff>
    </xdr:from>
    <xdr:to>
      <xdr:col>111</xdr:col>
      <xdr:colOff>177800</xdr:colOff>
      <xdr:row>41</xdr:row>
      <xdr:rowOff>76412</xdr:rowOff>
    </xdr:to>
    <xdr:cxnSp macro="">
      <xdr:nvCxnSpPr>
        <xdr:cNvPr id="578" name="直線コネクタ 577"/>
        <xdr:cNvCxnSpPr/>
      </xdr:nvCxnSpPr>
      <xdr:spPr>
        <a:xfrm flipV="1">
          <a:off x="17988280" y="6937255"/>
          <a:ext cx="78994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26138</xdr:rowOff>
    </xdr:from>
    <xdr:to>
      <xdr:col>102</xdr:col>
      <xdr:colOff>165100</xdr:colOff>
      <xdr:row>41</xdr:row>
      <xdr:rowOff>127738</xdr:rowOff>
    </xdr:to>
    <xdr:sp macro="" textlink="">
      <xdr:nvSpPr>
        <xdr:cNvPr id="579" name="楕円 578"/>
        <xdr:cNvSpPr/>
      </xdr:nvSpPr>
      <xdr:spPr>
        <a:xfrm>
          <a:off x="17162780" y="68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76412</xdr:rowOff>
    </xdr:from>
    <xdr:to>
      <xdr:col>107</xdr:col>
      <xdr:colOff>50800</xdr:colOff>
      <xdr:row>41</xdr:row>
      <xdr:rowOff>76938</xdr:rowOff>
    </xdr:to>
    <xdr:cxnSp macro="">
      <xdr:nvCxnSpPr>
        <xdr:cNvPr id="580" name="直線コネクタ 579"/>
        <xdr:cNvCxnSpPr/>
      </xdr:nvCxnSpPr>
      <xdr:spPr>
        <a:xfrm flipV="1">
          <a:off x="17213580" y="6949652"/>
          <a:ext cx="7747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81" name="n_1aveValue【一般廃棄物処理施設】&#10;一人当たり有形固定資産（償却資産）額"/>
        <xdr:cNvSpPr txBox="1"/>
      </xdr:nvSpPr>
      <xdr:spPr>
        <a:xfrm>
          <a:off x="18528811" y="66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82" name="n_2aveValue【一般廃棄物処理施設】&#10;一人当たり有形固定資産（償却資産）額"/>
        <xdr:cNvSpPr txBox="1"/>
      </xdr:nvSpPr>
      <xdr:spPr>
        <a:xfrm>
          <a:off x="17766811" y="66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83" name="n_3aveValue【一般廃棄物処理施設】&#10;一人当たり有形固定資産（償却資産）額"/>
        <xdr:cNvSpPr txBox="1"/>
      </xdr:nvSpPr>
      <xdr:spPr>
        <a:xfrm>
          <a:off x="16969251" y="65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4" name="n_4aveValue【一般廃棄物処理施設】&#10;一人当たり有形固定資産（償却資産）額"/>
        <xdr:cNvSpPr txBox="1"/>
      </xdr:nvSpPr>
      <xdr:spPr>
        <a:xfrm>
          <a:off x="16194551" y="66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105942</xdr:rowOff>
    </xdr:from>
    <xdr:ext cx="534377" cy="259045"/>
    <xdr:sp macro="" textlink="">
      <xdr:nvSpPr>
        <xdr:cNvPr id="585" name="n_1mainValue【一般廃棄物処理施設】&#10;一人当たり有形固定資産（償却資産）額"/>
        <xdr:cNvSpPr txBox="1"/>
      </xdr:nvSpPr>
      <xdr:spPr>
        <a:xfrm>
          <a:off x="18528811" y="69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118339</xdr:rowOff>
    </xdr:from>
    <xdr:ext cx="534377" cy="259045"/>
    <xdr:sp macro="" textlink="">
      <xdr:nvSpPr>
        <xdr:cNvPr id="586" name="n_2mainValue【一般廃棄物処理施設】&#10;一人当たり有形固定資産（償却資産）額"/>
        <xdr:cNvSpPr txBox="1"/>
      </xdr:nvSpPr>
      <xdr:spPr>
        <a:xfrm>
          <a:off x="17766811" y="69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118865</xdr:rowOff>
    </xdr:from>
    <xdr:ext cx="534377" cy="259045"/>
    <xdr:sp macro="" textlink="">
      <xdr:nvSpPr>
        <xdr:cNvPr id="587" name="n_3mainValue【一般廃棄物処理施設】&#10;一人当たり有形固定資産（償却資産）額"/>
        <xdr:cNvSpPr txBox="1"/>
      </xdr:nvSpPr>
      <xdr:spPr>
        <a:xfrm>
          <a:off x="16969251" y="69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xdr:cNvCxnSpPr/>
      </xdr:nvCxnSpPr>
      <xdr:spPr>
        <a:xfrm flipV="1">
          <a:off x="14375764" y="9261022"/>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xdr:cNvSpPr txBox="1"/>
      </xdr:nvSpPr>
      <xdr:spPr>
        <a:xfrm>
          <a:off x="14414500" y="107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xdr:cNvCxnSpPr/>
      </xdr:nvCxnSpPr>
      <xdr:spPr>
        <a:xfrm>
          <a:off x="14287500" y="1072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18" name="【保健センター・保健所】&#10;有形固定資産減価償却率平均値テキスト"/>
        <xdr:cNvSpPr txBox="1"/>
      </xdr:nvSpPr>
      <xdr:spPr>
        <a:xfrm>
          <a:off x="14414500" y="995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xdr:cNvSpPr/>
      </xdr:nvSpPr>
      <xdr:spPr>
        <a:xfrm>
          <a:off x="14325600" y="99771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xdr:cNvSpPr/>
      </xdr:nvSpPr>
      <xdr:spPr>
        <a:xfrm>
          <a:off x="135788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xdr:cNvSpPr/>
      </xdr:nvSpPr>
      <xdr:spPr>
        <a:xfrm>
          <a:off x="128041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xdr:cNvSpPr/>
      </xdr:nvSpPr>
      <xdr:spPr>
        <a:xfrm>
          <a:off x="12029440" y="9952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629" name="楕円 628"/>
        <xdr:cNvSpPr/>
      </xdr:nvSpPr>
      <xdr:spPr>
        <a:xfrm>
          <a:off x="14325600" y="92140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340478" cy="259045"/>
    <xdr:sp macro="" textlink="">
      <xdr:nvSpPr>
        <xdr:cNvPr id="630" name="【保健センター・保健所】&#10;有形固定資産減価償却率該当値テキスト"/>
        <xdr:cNvSpPr txBox="1"/>
      </xdr:nvSpPr>
      <xdr:spPr>
        <a:xfrm>
          <a:off x="14414500" y="9167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631" name="n_1aveValue【保健センター・保健所】&#10;有形固定資産減価償却率"/>
        <xdr:cNvSpPr txBox="1"/>
      </xdr:nvSpPr>
      <xdr:spPr>
        <a:xfrm>
          <a:off x="13437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32" name="n_2aveValue【保健センター・保健所】&#10;有形固定資産減価償却率"/>
        <xdr:cNvSpPr txBox="1"/>
      </xdr:nvSpPr>
      <xdr:spPr>
        <a:xfrm>
          <a:off x="126752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33" name="n_3aveValue【保健センター・保健所】&#10;有形固定資産減価償却率"/>
        <xdr:cNvSpPr txBox="1"/>
      </xdr:nvSpPr>
      <xdr:spPr>
        <a:xfrm>
          <a:off x="119005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34" name="n_4aveValue【保健センター・保健所】&#10;有形固定資産減価償却率"/>
        <xdr:cNvSpPr txBox="1"/>
      </xdr:nvSpPr>
      <xdr:spPr>
        <a:xfrm>
          <a:off x="1110298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58" name="直線コネクタ 657"/>
        <xdr:cNvCxnSpPr/>
      </xdr:nvCxnSpPr>
      <xdr:spPr>
        <a:xfrm flipV="1">
          <a:off x="19509104" y="936879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59" name="【保健センター・保健所】&#10;一人当たり面積最小値テキスト"/>
        <xdr:cNvSpPr txBox="1"/>
      </xdr:nvSpPr>
      <xdr:spPr>
        <a:xfrm>
          <a:off x="1954784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0" name="直線コネクタ 659"/>
        <xdr:cNvCxnSpPr/>
      </xdr:nvCxnSpPr>
      <xdr:spPr>
        <a:xfrm>
          <a:off x="194437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61" name="【保健センター・保健所】&#10;一人当たり面積最大値テキスト"/>
        <xdr:cNvSpPr txBox="1"/>
      </xdr:nvSpPr>
      <xdr:spPr>
        <a:xfrm>
          <a:off x="1954784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62" name="直線コネクタ 661"/>
        <xdr:cNvCxnSpPr/>
      </xdr:nvCxnSpPr>
      <xdr:spPr>
        <a:xfrm>
          <a:off x="1944370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63" name="【保健センター・保健所】&#10;一人当たり面積平均値テキスト"/>
        <xdr:cNvSpPr txBox="1"/>
      </xdr:nvSpPr>
      <xdr:spPr>
        <a:xfrm>
          <a:off x="1954784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64" name="フローチャート: 判断 663"/>
        <xdr:cNvSpPr/>
      </xdr:nvSpPr>
      <xdr:spPr>
        <a:xfrm>
          <a:off x="1945894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65" name="フローチャート: 判断 664"/>
        <xdr:cNvSpPr/>
      </xdr:nvSpPr>
      <xdr:spPr>
        <a:xfrm>
          <a:off x="18735040" y="1057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66" name="フローチャート: 判断 665"/>
        <xdr:cNvSpPr/>
      </xdr:nvSpPr>
      <xdr:spPr>
        <a:xfrm>
          <a:off x="1793748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67" name="フローチャート: 判断 666"/>
        <xdr:cNvSpPr/>
      </xdr:nvSpPr>
      <xdr:spPr>
        <a:xfrm>
          <a:off x="1716278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68" name="フローチャート: 判断 667"/>
        <xdr:cNvSpPr/>
      </xdr:nvSpPr>
      <xdr:spPr>
        <a:xfrm>
          <a:off x="16388080" y="10556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74" name="楕円 673"/>
        <xdr:cNvSpPr/>
      </xdr:nvSpPr>
      <xdr:spPr>
        <a:xfrm>
          <a:off x="194589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6367</xdr:rowOff>
    </xdr:from>
    <xdr:ext cx="469744" cy="259045"/>
    <xdr:sp macro="" textlink="">
      <xdr:nvSpPr>
        <xdr:cNvPr id="675" name="【保健センター・保健所】&#10;一人当たり面積該当値テキスト"/>
        <xdr:cNvSpPr txBox="1"/>
      </xdr:nvSpPr>
      <xdr:spPr>
        <a:xfrm>
          <a:off x="1954784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132097</xdr:rowOff>
    </xdr:from>
    <xdr:ext cx="469744" cy="259045"/>
    <xdr:sp macro="" textlink="">
      <xdr:nvSpPr>
        <xdr:cNvPr id="676" name="n_1aveValue【保健センター・保健所】&#10;一人当たり面積"/>
        <xdr:cNvSpPr txBox="1"/>
      </xdr:nvSpPr>
      <xdr:spPr>
        <a:xfrm>
          <a:off x="185611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77" name="n_2aveValue【保健センター・保健所】&#10;一人当たり面積"/>
        <xdr:cNvSpPr txBox="1"/>
      </xdr:nvSpPr>
      <xdr:spPr>
        <a:xfrm>
          <a:off x="1777626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78" name="n_3aveValue【保健センター・保健所】&#10;一人当たり面積"/>
        <xdr:cNvSpPr txBox="1"/>
      </xdr:nvSpPr>
      <xdr:spPr>
        <a:xfrm>
          <a:off x="1700156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79" name="n_4aveValue【保健センター・保健所】&#10;一人当たり面積"/>
        <xdr:cNvSpPr txBox="1"/>
      </xdr:nvSpPr>
      <xdr:spPr>
        <a:xfrm>
          <a:off x="1622686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04" name="直線コネクタ 703"/>
        <xdr:cNvCxnSpPr/>
      </xdr:nvCxnSpPr>
      <xdr:spPr>
        <a:xfrm flipV="1">
          <a:off x="14375764" y="13035916"/>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05" name="【消防施設】&#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06" name="直線コネクタ 705"/>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07" name="【消防施設】&#10;有形固定資産減価償却率最大値テキスト"/>
        <xdr:cNvSpPr txBox="1"/>
      </xdr:nvSpPr>
      <xdr:spPr>
        <a:xfrm>
          <a:off x="14414500" y="1281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08" name="直線コネクタ 707"/>
        <xdr:cNvCxnSpPr/>
      </xdr:nvCxnSpPr>
      <xdr:spPr>
        <a:xfrm>
          <a:off x="14287500" y="13035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09" name="【消防施設】&#10;有形固定資産減価償却率平均値テキスト"/>
        <xdr:cNvSpPr txBox="1"/>
      </xdr:nvSpPr>
      <xdr:spPr>
        <a:xfrm>
          <a:off x="1441450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10" name="フローチャート: 判断 709"/>
        <xdr:cNvSpPr/>
      </xdr:nvSpPr>
      <xdr:spPr>
        <a:xfrm>
          <a:off x="14325600" y="136766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11" name="フローチャート: 判断 710"/>
        <xdr:cNvSpPr/>
      </xdr:nvSpPr>
      <xdr:spPr>
        <a:xfrm>
          <a:off x="1357884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12" name="フローチャート: 判断 711"/>
        <xdr:cNvSpPr/>
      </xdr:nvSpPr>
      <xdr:spPr>
        <a:xfrm>
          <a:off x="1280414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13" name="フローチャート: 判断 712"/>
        <xdr:cNvSpPr/>
      </xdr:nvSpPr>
      <xdr:spPr>
        <a:xfrm>
          <a:off x="1202944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14" name="フローチャート: 判断 713"/>
        <xdr:cNvSpPr/>
      </xdr:nvSpPr>
      <xdr:spPr>
        <a:xfrm>
          <a:off x="1123188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149225</xdr:rowOff>
    </xdr:from>
    <xdr:to>
      <xdr:col>85</xdr:col>
      <xdr:colOff>177800</xdr:colOff>
      <xdr:row>78</xdr:row>
      <xdr:rowOff>79375</xdr:rowOff>
    </xdr:to>
    <xdr:sp macro="" textlink="">
      <xdr:nvSpPr>
        <xdr:cNvPr id="720" name="楕円 719"/>
        <xdr:cNvSpPr/>
      </xdr:nvSpPr>
      <xdr:spPr>
        <a:xfrm>
          <a:off x="14325600" y="130575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64152</xdr:rowOff>
    </xdr:from>
    <xdr:ext cx="405111" cy="259045"/>
    <xdr:sp macro="" textlink="">
      <xdr:nvSpPr>
        <xdr:cNvPr id="721" name="【消防施設】&#10;有形固定資産減価償却率該当値テキスト"/>
        <xdr:cNvSpPr txBox="1"/>
      </xdr:nvSpPr>
      <xdr:spPr>
        <a:xfrm>
          <a:off x="14414500" y="1297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48261</xdr:rowOff>
    </xdr:from>
    <xdr:to>
      <xdr:col>81</xdr:col>
      <xdr:colOff>101600</xdr:colOff>
      <xdr:row>78</xdr:row>
      <xdr:rowOff>149861</xdr:rowOff>
    </xdr:to>
    <xdr:sp macro="" textlink="">
      <xdr:nvSpPr>
        <xdr:cNvPr id="722" name="楕円 721"/>
        <xdr:cNvSpPr/>
      </xdr:nvSpPr>
      <xdr:spPr>
        <a:xfrm>
          <a:off x="13578840" y="131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28575</xdr:rowOff>
    </xdr:from>
    <xdr:to>
      <xdr:col>85</xdr:col>
      <xdr:colOff>127000</xdr:colOff>
      <xdr:row>78</xdr:row>
      <xdr:rowOff>99061</xdr:rowOff>
    </xdr:to>
    <xdr:cxnSp macro="">
      <xdr:nvCxnSpPr>
        <xdr:cNvPr id="723" name="直線コネクタ 722"/>
        <xdr:cNvCxnSpPr/>
      </xdr:nvCxnSpPr>
      <xdr:spPr>
        <a:xfrm flipV="1">
          <a:off x="13629640" y="13104495"/>
          <a:ext cx="74676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86361</xdr:rowOff>
    </xdr:from>
    <xdr:to>
      <xdr:col>76</xdr:col>
      <xdr:colOff>165100</xdr:colOff>
      <xdr:row>80</xdr:row>
      <xdr:rowOff>16511</xdr:rowOff>
    </xdr:to>
    <xdr:sp macro="" textlink="">
      <xdr:nvSpPr>
        <xdr:cNvPr id="724" name="楕円 723"/>
        <xdr:cNvSpPr/>
      </xdr:nvSpPr>
      <xdr:spPr>
        <a:xfrm>
          <a:off x="12804140" y="13329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99061</xdr:rowOff>
    </xdr:from>
    <xdr:to>
      <xdr:col>81</xdr:col>
      <xdr:colOff>50800</xdr:colOff>
      <xdr:row>79</xdr:row>
      <xdr:rowOff>137161</xdr:rowOff>
    </xdr:to>
    <xdr:cxnSp macro="">
      <xdr:nvCxnSpPr>
        <xdr:cNvPr id="725" name="直線コネクタ 724"/>
        <xdr:cNvCxnSpPr/>
      </xdr:nvCxnSpPr>
      <xdr:spPr>
        <a:xfrm flipV="1">
          <a:off x="12854940" y="13174981"/>
          <a:ext cx="7747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126364</xdr:rowOff>
    </xdr:from>
    <xdr:to>
      <xdr:col>72</xdr:col>
      <xdr:colOff>38100</xdr:colOff>
      <xdr:row>82</xdr:row>
      <xdr:rowOff>56514</xdr:rowOff>
    </xdr:to>
    <xdr:sp macro="" textlink="">
      <xdr:nvSpPr>
        <xdr:cNvPr id="726" name="楕円 725"/>
        <xdr:cNvSpPr/>
      </xdr:nvSpPr>
      <xdr:spPr>
        <a:xfrm>
          <a:off x="12029440" y="13705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137161</xdr:rowOff>
    </xdr:from>
    <xdr:to>
      <xdr:col>76</xdr:col>
      <xdr:colOff>114300</xdr:colOff>
      <xdr:row>82</xdr:row>
      <xdr:rowOff>5714</xdr:rowOff>
    </xdr:to>
    <xdr:cxnSp macro="">
      <xdr:nvCxnSpPr>
        <xdr:cNvPr id="727" name="直線コネクタ 726"/>
        <xdr:cNvCxnSpPr/>
      </xdr:nvCxnSpPr>
      <xdr:spPr>
        <a:xfrm flipV="1">
          <a:off x="12072620" y="13380721"/>
          <a:ext cx="782320" cy="37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28" name="n_1aveValue【消防施設】&#10;有形固定資産減価償却率"/>
        <xdr:cNvSpPr txBox="1"/>
      </xdr:nvSpPr>
      <xdr:spPr>
        <a:xfrm>
          <a:off x="13437244"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29" name="n_2aveValue【消防施設】&#10;有形固定資産減価償却率"/>
        <xdr:cNvSpPr txBox="1"/>
      </xdr:nvSpPr>
      <xdr:spPr>
        <a:xfrm>
          <a:off x="1267524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30" name="n_3aveValue【消防施設】&#10;有形固定資産減価償却率"/>
        <xdr:cNvSpPr txBox="1"/>
      </xdr:nvSpPr>
      <xdr:spPr>
        <a:xfrm>
          <a:off x="119005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31" name="n_4aveValue【消防施設】&#10;有形固定資産減価償却率"/>
        <xdr:cNvSpPr txBox="1"/>
      </xdr:nvSpPr>
      <xdr:spPr>
        <a:xfrm>
          <a:off x="1110298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166388</xdr:rowOff>
    </xdr:from>
    <xdr:ext cx="405111" cy="259045"/>
    <xdr:sp macro="" textlink="">
      <xdr:nvSpPr>
        <xdr:cNvPr id="732" name="n_1mainValue【消防施設】&#10;有形固定資産減価償却率"/>
        <xdr:cNvSpPr txBox="1"/>
      </xdr:nvSpPr>
      <xdr:spPr>
        <a:xfrm>
          <a:off x="13437244" y="129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33038</xdr:rowOff>
    </xdr:from>
    <xdr:ext cx="405111" cy="259045"/>
    <xdr:sp macro="" textlink="">
      <xdr:nvSpPr>
        <xdr:cNvPr id="733" name="n_2mainValue【消防施設】&#10;有形固定資産減価償却率"/>
        <xdr:cNvSpPr txBox="1"/>
      </xdr:nvSpPr>
      <xdr:spPr>
        <a:xfrm>
          <a:off x="12675244" y="1310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47641</xdr:rowOff>
    </xdr:from>
    <xdr:ext cx="405111" cy="259045"/>
    <xdr:sp macro="" textlink="">
      <xdr:nvSpPr>
        <xdr:cNvPr id="734" name="n_3mainValue【消防施設】&#10;有形固定資産減価償却率"/>
        <xdr:cNvSpPr txBox="1"/>
      </xdr:nvSpPr>
      <xdr:spPr>
        <a:xfrm>
          <a:off x="119005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58" name="直線コネクタ 757"/>
        <xdr:cNvCxnSpPr/>
      </xdr:nvCxnSpPr>
      <xdr:spPr>
        <a:xfrm flipV="1">
          <a:off x="19509104" y="12937491"/>
          <a:ext cx="0" cy="158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59" name="【消防施設】&#10;一人当たり面積最小値テキスト"/>
        <xdr:cNvSpPr txBox="1"/>
      </xdr:nvSpPr>
      <xdr:spPr>
        <a:xfrm>
          <a:off x="1954784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60" name="直線コネクタ 759"/>
        <xdr:cNvCxnSpPr/>
      </xdr:nvCxnSpPr>
      <xdr:spPr>
        <a:xfrm>
          <a:off x="1944370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61" name="【消防施設】&#10;一人当たり面積最大値テキスト"/>
        <xdr:cNvSpPr txBox="1"/>
      </xdr:nvSpPr>
      <xdr:spPr>
        <a:xfrm>
          <a:off x="19547840" y="127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62" name="直線コネクタ 761"/>
        <xdr:cNvCxnSpPr/>
      </xdr:nvCxnSpPr>
      <xdr:spPr>
        <a:xfrm>
          <a:off x="19443700" y="12937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63" name="【消防施設】&#10;一人当たり面積平均値テキスト"/>
        <xdr:cNvSpPr txBox="1"/>
      </xdr:nvSpPr>
      <xdr:spPr>
        <a:xfrm>
          <a:off x="19547840" y="1418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64" name="フローチャート: 判断 763"/>
        <xdr:cNvSpPr/>
      </xdr:nvSpPr>
      <xdr:spPr>
        <a:xfrm>
          <a:off x="19458940" y="1433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65" name="フローチャート: 判断 764"/>
        <xdr:cNvSpPr/>
      </xdr:nvSpPr>
      <xdr:spPr>
        <a:xfrm>
          <a:off x="18735040" y="14337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66" name="フローチャート: 判断 765"/>
        <xdr:cNvSpPr/>
      </xdr:nvSpPr>
      <xdr:spPr>
        <a:xfrm>
          <a:off x="17937480" y="14334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67" name="フローチャート: 判断 766"/>
        <xdr:cNvSpPr/>
      </xdr:nvSpPr>
      <xdr:spPr>
        <a:xfrm>
          <a:off x="1716278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68" name="フローチャート: 判断 767"/>
        <xdr:cNvSpPr/>
      </xdr:nvSpPr>
      <xdr:spPr>
        <a:xfrm>
          <a:off x="16388080" y="14387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149861</xdr:rowOff>
    </xdr:from>
    <xdr:to>
      <xdr:col>116</xdr:col>
      <xdr:colOff>114300</xdr:colOff>
      <xdr:row>86</xdr:row>
      <xdr:rowOff>80011</xdr:rowOff>
    </xdr:to>
    <xdr:sp macro="" textlink="">
      <xdr:nvSpPr>
        <xdr:cNvPr id="774" name="楕円 773"/>
        <xdr:cNvSpPr/>
      </xdr:nvSpPr>
      <xdr:spPr>
        <a:xfrm>
          <a:off x="19458940" y="14399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64788</xdr:rowOff>
    </xdr:from>
    <xdr:ext cx="469744" cy="259045"/>
    <xdr:sp macro="" textlink="">
      <xdr:nvSpPr>
        <xdr:cNvPr id="775" name="【消防施設】&#10;一人当たり面積該当値テキスト"/>
        <xdr:cNvSpPr txBox="1"/>
      </xdr:nvSpPr>
      <xdr:spPr>
        <a:xfrm>
          <a:off x="1954784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149861</xdr:rowOff>
    </xdr:from>
    <xdr:to>
      <xdr:col>112</xdr:col>
      <xdr:colOff>38100</xdr:colOff>
      <xdr:row>86</xdr:row>
      <xdr:rowOff>80011</xdr:rowOff>
    </xdr:to>
    <xdr:sp macro="" textlink="">
      <xdr:nvSpPr>
        <xdr:cNvPr id="776" name="楕円 775"/>
        <xdr:cNvSpPr/>
      </xdr:nvSpPr>
      <xdr:spPr>
        <a:xfrm>
          <a:off x="18735040" y="14399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29211</xdr:rowOff>
    </xdr:from>
    <xdr:to>
      <xdr:col>116</xdr:col>
      <xdr:colOff>63500</xdr:colOff>
      <xdr:row>86</xdr:row>
      <xdr:rowOff>29211</xdr:rowOff>
    </xdr:to>
    <xdr:cxnSp macro="">
      <xdr:nvCxnSpPr>
        <xdr:cNvPr id="777" name="直線コネクタ 776"/>
        <xdr:cNvCxnSpPr/>
      </xdr:nvCxnSpPr>
      <xdr:spPr>
        <a:xfrm>
          <a:off x="18778220" y="1444625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161289</xdr:rowOff>
    </xdr:from>
    <xdr:to>
      <xdr:col>107</xdr:col>
      <xdr:colOff>101600</xdr:colOff>
      <xdr:row>86</xdr:row>
      <xdr:rowOff>91439</xdr:rowOff>
    </xdr:to>
    <xdr:sp macro="" textlink="">
      <xdr:nvSpPr>
        <xdr:cNvPr id="778" name="楕円 777"/>
        <xdr:cNvSpPr/>
      </xdr:nvSpPr>
      <xdr:spPr>
        <a:xfrm>
          <a:off x="17937480" y="14410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29211</xdr:rowOff>
    </xdr:from>
    <xdr:to>
      <xdr:col>111</xdr:col>
      <xdr:colOff>177800</xdr:colOff>
      <xdr:row>86</xdr:row>
      <xdr:rowOff>40639</xdr:rowOff>
    </xdr:to>
    <xdr:cxnSp macro="">
      <xdr:nvCxnSpPr>
        <xdr:cNvPr id="779" name="直線コネクタ 778"/>
        <xdr:cNvCxnSpPr/>
      </xdr:nvCxnSpPr>
      <xdr:spPr>
        <a:xfrm flipV="1">
          <a:off x="17988280" y="1444625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167639</xdr:rowOff>
    </xdr:from>
    <xdr:to>
      <xdr:col>102</xdr:col>
      <xdr:colOff>165100</xdr:colOff>
      <xdr:row>86</xdr:row>
      <xdr:rowOff>97789</xdr:rowOff>
    </xdr:to>
    <xdr:sp macro="" textlink="">
      <xdr:nvSpPr>
        <xdr:cNvPr id="780" name="楕円 779"/>
        <xdr:cNvSpPr/>
      </xdr:nvSpPr>
      <xdr:spPr>
        <a:xfrm>
          <a:off x="17162780" y="14417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40639</xdr:rowOff>
    </xdr:from>
    <xdr:to>
      <xdr:col>107</xdr:col>
      <xdr:colOff>50800</xdr:colOff>
      <xdr:row>86</xdr:row>
      <xdr:rowOff>46989</xdr:rowOff>
    </xdr:to>
    <xdr:cxnSp macro="">
      <xdr:nvCxnSpPr>
        <xdr:cNvPr id="781" name="直線コネクタ 780"/>
        <xdr:cNvCxnSpPr/>
      </xdr:nvCxnSpPr>
      <xdr:spPr>
        <a:xfrm flipV="1">
          <a:off x="17213580" y="14457679"/>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82" name="n_1aveValue【消防施設】&#10;一人当たり面積"/>
        <xdr:cNvSpPr txBox="1"/>
      </xdr:nvSpPr>
      <xdr:spPr>
        <a:xfrm>
          <a:off x="185611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83" name="n_2aveValue【消防施設】&#10;一人当たり面積"/>
        <xdr:cNvSpPr txBox="1"/>
      </xdr:nvSpPr>
      <xdr:spPr>
        <a:xfrm>
          <a:off x="17776267" y="141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84" name="n_3aveValue【消防施設】&#10;一人当たり面積"/>
        <xdr:cNvSpPr txBox="1"/>
      </xdr:nvSpPr>
      <xdr:spPr>
        <a:xfrm>
          <a:off x="17001567" y="141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85" name="n_4aveValue【消防施設】&#10;一人当たり面積"/>
        <xdr:cNvSpPr txBox="1"/>
      </xdr:nvSpPr>
      <xdr:spPr>
        <a:xfrm>
          <a:off x="16226867" y="141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71138</xdr:rowOff>
    </xdr:from>
    <xdr:ext cx="469744" cy="259045"/>
    <xdr:sp macro="" textlink="">
      <xdr:nvSpPr>
        <xdr:cNvPr id="786" name="n_1mainValue【消防施設】&#10;一人当たり面積"/>
        <xdr:cNvSpPr txBox="1"/>
      </xdr:nvSpPr>
      <xdr:spPr>
        <a:xfrm>
          <a:off x="18561127" y="1448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82566</xdr:rowOff>
    </xdr:from>
    <xdr:ext cx="469744" cy="259045"/>
    <xdr:sp macro="" textlink="">
      <xdr:nvSpPr>
        <xdr:cNvPr id="787" name="n_2mainValue【消防施設】&#10;一人当たり面積"/>
        <xdr:cNvSpPr txBox="1"/>
      </xdr:nvSpPr>
      <xdr:spPr>
        <a:xfrm>
          <a:off x="17776267" y="144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88916</xdr:rowOff>
    </xdr:from>
    <xdr:ext cx="469744" cy="259045"/>
    <xdr:sp macro="" textlink="">
      <xdr:nvSpPr>
        <xdr:cNvPr id="788" name="n_3mainValue【消防施設】&#10;一人当たり面積"/>
        <xdr:cNvSpPr txBox="1"/>
      </xdr:nvSpPr>
      <xdr:spPr>
        <a:xfrm>
          <a:off x="17001567"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14" name="直線コネクタ 813"/>
        <xdr:cNvCxnSpPr/>
      </xdr:nvCxnSpPr>
      <xdr:spPr>
        <a:xfrm flipV="1">
          <a:off x="14375764" y="16774886"/>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15" name="【庁舎】&#10;有形固定資産減価償却率最小値テキスト"/>
        <xdr:cNvSpPr txBox="1"/>
      </xdr:nvSpPr>
      <xdr:spPr>
        <a:xfrm>
          <a:off x="1441450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16" name="直線コネクタ 815"/>
        <xdr:cNvCxnSpPr/>
      </xdr:nvCxnSpPr>
      <xdr:spPr>
        <a:xfrm>
          <a:off x="1428750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17" name="【庁舎】&#10;有形固定資産減価償却率最大値テキスト"/>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18" name="直線コネクタ 817"/>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19" name="【庁舎】&#10;有形固定資産減価償却率平均値テキスト"/>
        <xdr:cNvSpPr txBox="1"/>
      </xdr:nvSpPr>
      <xdr:spPr>
        <a:xfrm>
          <a:off x="14414500" y="17466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20" name="フローチャート: 判断 819"/>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21" name="フローチャート: 判断 820"/>
        <xdr:cNvSpPr/>
      </xdr:nvSpPr>
      <xdr:spPr>
        <a:xfrm>
          <a:off x="1357884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22" name="フローチャート: 判断 821"/>
        <xdr:cNvSpPr/>
      </xdr:nvSpPr>
      <xdr:spPr>
        <a:xfrm>
          <a:off x="1280414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23" name="フローチャート: 判断 822"/>
        <xdr:cNvSpPr/>
      </xdr:nvSpPr>
      <xdr:spPr>
        <a:xfrm>
          <a:off x="12029440" y="17642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24" name="フローチャート: 判断 823"/>
        <xdr:cNvSpPr/>
      </xdr:nvSpPr>
      <xdr:spPr>
        <a:xfrm>
          <a:off x="1123188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35198</xdr:rowOff>
    </xdr:from>
    <xdr:to>
      <xdr:col>85</xdr:col>
      <xdr:colOff>177800</xdr:colOff>
      <xdr:row>101</xdr:row>
      <xdr:rowOff>136798</xdr:rowOff>
    </xdr:to>
    <xdr:sp macro="" textlink="">
      <xdr:nvSpPr>
        <xdr:cNvPr id="830" name="楕円 829"/>
        <xdr:cNvSpPr/>
      </xdr:nvSpPr>
      <xdr:spPr>
        <a:xfrm>
          <a:off x="14325600" y="169668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58075</xdr:rowOff>
    </xdr:from>
    <xdr:ext cx="405111" cy="259045"/>
    <xdr:sp macro="" textlink="">
      <xdr:nvSpPr>
        <xdr:cNvPr id="831" name="【庁舎】&#10;有形固定資産減価償却率該当値テキスト"/>
        <xdr:cNvSpPr txBox="1"/>
      </xdr:nvSpPr>
      <xdr:spPr>
        <a:xfrm>
          <a:off x="14414500" y="16822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832" name="楕円 831"/>
        <xdr:cNvSpPr/>
      </xdr:nvSpPr>
      <xdr:spPr>
        <a:xfrm>
          <a:off x="1357884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107</xdr:row>
      <xdr:rowOff>28848</xdr:rowOff>
    </xdr:to>
    <xdr:cxnSp macro="">
      <xdr:nvCxnSpPr>
        <xdr:cNvPr id="833" name="直線コネクタ 832"/>
        <xdr:cNvCxnSpPr/>
      </xdr:nvCxnSpPr>
      <xdr:spPr>
        <a:xfrm flipV="1">
          <a:off x="13629640" y="17017638"/>
          <a:ext cx="74676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834" name="楕円 833"/>
        <xdr:cNvSpPr/>
      </xdr:nvSpPr>
      <xdr:spPr>
        <a:xfrm>
          <a:off x="12804140" y="17878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28848</xdr:rowOff>
    </xdr:to>
    <xdr:cxnSp macro="">
      <xdr:nvCxnSpPr>
        <xdr:cNvPr id="835" name="直線コネクタ 834"/>
        <xdr:cNvCxnSpPr/>
      </xdr:nvCxnSpPr>
      <xdr:spPr>
        <a:xfrm>
          <a:off x="12854940" y="17929316"/>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76019</xdr:rowOff>
    </xdr:from>
    <xdr:to>
      <xdr:col>72</xdr:col>
      <xdr:colOff>38100</xdr:colOff>
      <xdr:row>107</xdr:row>
      <xdr:rowOff>6169</xdr:rowOff>
    </xdr:to>
    <xdr:sp macro="" textlink="">
      <xdr:nvSpPr>
        <xdr:cNvPr id="836" name="楕円 835"/>
        <xdr:cNvSpPr/>
      </xdr:nvSpPr>
      <xdr:spPr>
        <a:xfrm>
          <a:off x="12029440" y="17845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126819</xdr:rowOff>
    </xdr:from>
    <xdr:to>
      <xdr:col>76</xdr:col>
      <xdr:colOff>114300</xdr:colOff>
      <xdr:row>106</xdr:row>
      <xdr:rowOff>159476</xdr:rowOff>
    </xdr:to>
    <xdr:cxnSp macro="">
      <xdr:nvCxnSpPr>
        <xdr:cNvPr id="837" name="直線コネクタ 836"/>
        <xdr:cNvCxnSpPr/>
      </xdr:nvCxnSpPr>
      <xdr:spPr>
        <a:xfrm>
          <a:off x="12072620" y="1789665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38" name="n_1aveValue【庁舎】&#10;有形固定資産減価償却率"/>
        <xdr:cNvSpPr txBox="1"/>
      </xdr:nvSpPr>
      <xdr:spPr>
        <a:xfrm>
          <a:off x="1343724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39" name="n_2aveValue【庁舎】&#10;有形固定資産減価償却率"/>
        <xdr:cNvSpPr txBox="1"/>
      </xdr:nvSpPr>
      <xdr:spPr>
        <a:xfrm>
          <a:off x="126752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40" name="n_3aveValue【庁舎】&#10;有形固定資産減価償却率"/>
        <xdr:cNvSpPr txBox="1"/>
      </xdr:nvSpPr>
      <xdr:spPr>
        <a:xfrm>
          <a:off x="119005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41" name="n_4aveValue【庁舎】&#10;有形固定資産減価償却率"/>
        <xdr:cNvSpPr txBox="1"/>
      </xdr:nvSpPr>
      <xdr:spPr>
        <a:xfrm>
          <a:off x="11102984" y="173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842" name="n_1mainValue【庁舎】&#10;有形固定資産減価償却率"/>
        <xdr:cNvSpPr txBox="1"/>
      </xdr:nvSpPr>
      <xdr:spPr>
        <a:xfrm>
          <a:off x="13437244" y="180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843" name="n_2mainValue【庁舎】&#10;有形固定資産減価償却率"/>
        <xdr:cNvSpPr txBox="1"/>
      </xdr:nvSpPr>
      <xdr:spPr>
        <a:xfrm>
          <a:off x="12675244" y="179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168746</xdr:rowOff>
    </xdr:from>
    <xdr:ext cx="405111" cy="259045"/>
    <xdr:sp macro="" textlink="">
      <xdr:nvSpPr>
        <xdr:cNvPr id="844" name="n_3mainValue【庁舎】&#10;有形固定資産減価償却率"/>
        <xdr:cNvSpPr txBox="1"/>
      </xdr:nvSpPr>
      <xdr:spPr>
        <a:xfrm>
          <a:off x="11900544" y="1793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66" name="直線コネクタ 865"/>
        <xdr:cNvCxnSpPr/>
      </xdr:nvCxnSpPr>
      <xdr:spPr>
        <a:xfrm flipV="1">
          <a:off x="19509104" y="16763999"/>
          <a:ext cx="0" cy="136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67" name="【庁舎】&#10;一人当たり面積最小値テキスト"/>
        <xdr:cNvSpPr txBox="1"/>
      </xdr:nvSpPr>
      <xdr:spPr>
        <a:xfrm>
          <a:off x="19547840" y="181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68" name="直線コネクタ 867"/>
        <xdr:cNvCxnSpPr/>
      </xdr:nvCxnSpPr>
      <xdr:spPr>
        <a:xfrm>
          <a:off x="19443700" y="18126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69" name="【庁舎】&#10;一人当たり面積最大値テキスト"/>
        <xdr:cNvSpPr txBox="1"/>
      </xdr:nvSpPr>
      <xdr:spPr>
        <a:xfrm>
          <a:off x="19547840" y="165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70" name="直線コネクタ 869"/>
        <xdr:cNvCxnSpPr/>
      </xdr:nvCxnSpPr>
      <xdr:spPr>
        <a:xfrm>
          <a:off x="194437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871" name="【庁舎】&#10;一人当たり面積平均値テキスト"/>
        <xdr:cNvSpPr txBox="1"/>
      </xdr:nvSpPr>
      <xdr:spPr>
        <a:xfrm>
          <a:off x="19547840" y="1750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72" name="フローチャート: 判断 871"/>
        <xdr:cNvSpPr/>
      </xdr:nvSpPr>
      <xdr:spPr>
        <a:xfrm>
          <a:off x="19458940" y="1753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73" name="フローチャート: 判断 872"/>
        <xdr:cNvSpPr/>
      </xdr:nvSpPr>
      <xdr:spPr>
        <a:xfrm>
          <a:off x="18735040" y="1758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74" name="フローチャート: 判断 873"/>
        <xdr:cNvSpPr/>
      </xdr:nvSpPr>
      <xdr:spPr>
        <a:xfrm>
          <a:off x="17937480" y="1758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75" name="フローチャート: 判断 874"/>
        <xdr:cNvSpPr/>
      </xdr:nvSpPr>
      <xdr:spPr>
        <a:xfrm>
          <a:off x="17162780" y="174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76" name="フローチャート: 判断 875"/>
        <xdr:cNvSpPr/>
      </xdr:nvSpPr>
      <xdr:spPr>
        <a:xfrm>
          <a:off x="16388080" y="17521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155702</xdr:rowOff>
    </xdr:from>
    <xdr:to>
      <xdr:col>116</xdr:col>
      <xdr:colOff>114300</xdr:colOff>
      <xdr:row>104</xdr:row>
      <xdr:rowOff>85852</xdr:rowOff>
    </xdr:to>
    <xdr:sp macro="" textlink="">
      <xdr:nvSpPr>
        <xdr:cNvPr id="882" name="楕円 881"/>
        <xdr:cNvSpPr/>
      </xdr:nvSpPr>
      <xdr:spPr>
        <a:xfrm>
          <a:off x="19458940" y="17422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7129</xdr:rowOff>
    </xdr:from>
    <xdr:ext cx="469744" cy="259045"/>
    <xdr:sp macro="" textlink="">
      <xdr:nvSpPr>
        <xdr:cNvPr id="883" name="【庁舎】&#10;一人当たり面積該当値テキスト"/>
        <xdr:cNvSpPr txBox="1"/>
      </xdr:nvSpPr>
      <xdr:spPr>
        <a:xfrm>
          <a:off x="19547840" y="1727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112268</xdr:rowOff>
    </xdr:from>
    <xdr:to>
      <xdr:col>112</xdr:col>
      <xdr:colOff>38100</xdr:colOff>
      <xdr:row>104</xdr:row>
      <xdr:rowOff>42418</xdr:rowOff>
    </xdr:to>
    <xdr:sp macro="" textlink="">
      <xdr:nvSpPr>
        <xdr:cNvPr id="884" name="楕円 883"/>
        <xdr:cNvSpPr/>
      </xdr:nvSpPr>
      <xdr:spPr>
        <a:xfrm>
          <a:off x="18735040" y="17379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163068</xdr:rowOff>
    </xdr:from>
    <xdr:to>
      <xdr:col>116</xdr:col>
      <xdr:colOff>63500</xdr:colOff>
      <xdr:row>104</xdr:row>
      <xdr:rowOff>35052</xdr:rowOff>
    </xdr:to>
    <xdr:cxnSp macro="">
      <xdr:nvCxnSpPr>
        <xdr:cNvPr id="885" name="直線コネクタ 884"/>
        <xdr:cNvCxnSpPr/>
      </xdr:nvCxnSpPr>
      <xdr:spPr>
        <a:xfrm>
          <a:off x="18778220" y="17429988"/>
          <a:ext cx="7315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xdr:rowOff>
    </xdr:from>
    <xdr:to>
      <xdr:col>107</xdr:col>
      <xdr:colOff>101600</xdr:colOff>
      <xdr:row>104</xdr:row>
      <xdr:rowOff>117856</xdr:rowOff>
    </xdr:to>
    <xdr:sp macro="" textlink="">
      <xdr:nvSpPr>
        <xdr:cNvPr id="886" name="楕円 885"/>
        <xdr:cNvSpPr/>
      </xdr:nvSpPr>
      <xdr:spPr>
        <a:xfrm>
          <a:off x="17937480" y="174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163068</xdr:rowOff>
    </xdr:from>
    <xdr:to>
      <xdr:col>111</xdr:col>
      <xdr:colOff>177800</xdr:colOff>
      <xdr:row>104</xdr:row>
      <xdr:rowOff>67056</xdr:rowOff>
    </xdr:to>
    <xdr:cxnSp macro="">
      <xdr:nvCxnSpPr>
        <xdr:cNvPr id="887" name="直線コネクタ 886"/>
        <xdr:cNvCxnSpPr/>
      </xdr:nvCxnSpPr>
      <xdr:spPr>
        <a:xfrm flipV="1">
          <a:off x="17988280" y="17429988"/>
          <a:ext cx="78994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18542</xdr:rowOff>
    </xdr:from>
    <xdr:to>
      <xdr:col>102</xdr:col>
      <xdr:colOff>165100</xdr:colOff>
      <xdr:row>104</xdr:row>
      <xdr:rowOff>120142</xdr:rowOff>
    </xdr:to>
    <xdr:sp macro="" textlink="">
      <xdr:nvSpPr>
        <xdr:cNvPr id="888" name="楕円 887"/>
        <xdr:cNvSpPr/>
      </xdr:nvSpPr>
      <xdr:spPr>
        <a:xfrm>
          <a:off x="17162780" y="1745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67056</xdr:rowOff>
    </xdr:from>
    <xdr:to>
      <xdr:col>107</xdr:col>
      <xdr:colOff>50800</xdr:colOff>
      <xdr:row>104</xdr:row>
      <xdr:rowOff>69342</xdr:rowOff>
    </xdr:to>
    <xdr:cxnSp macro="">
      <xdr:nvCxnSpPr>
        <xdr:cNvPr id="889" name="直線コネクタ 888"/>
        <xdr:cNvCxnSpPr/>
      </xdr:nvCxnSpPr>
      <xdr:spPr>
        <a:xfrm flipV="1">
          <a:off x="17213580" y="1750161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90" name="n_1aveValue【庁舎】&#10;一人当たり面積"/>
        <xdr:cNvSpPr txBox="1"/>
      </xdr:nvSpPr>
      <xdr:spPr>
        <a:xfrm>
          <a:off x="18561127" y="1767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91" name="n_2aveValue【庁舎】&#10;一人当たり面積"/>
        <xdr:cNvSpPr txBox="1"/>
      </xdr:nvSpPr>
      <xdr:spPr>
        <a:xfrm>
          <a:off x="17776267" y="176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892" name="n_3aveValue【庁舎】&#10;一人当たり面積"/>
        <xdr:cNvSpPr txBox="1"/>
      </xdr:nvSpPr>
      <xdr:spPr>
        <a:xfrm>
          <a:off x="17001567" y="1756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93" name="n_4aveValue【庁舎】&#10;一人当たり面積"/>
        <xdr:cNvSpPr txBox="1"/>
      </xdr:nvSpPr>
      <xdr:spPr>
        <a:xfrm>
          <a:off x="16226867" y="173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58945</xdr:rowOff>
    </xdr:from>
    <xdr:ext cx="469744" cy="259045"/>
    <xdr:sp macro="" textlink="">
      <xdr:nvSpPr>
        <xdr:cNvPr id="894" name="n_1mainValue【庁舎】&#10;一人当たり面積"/>
        <xdr:cNvSpPr txBox="1"/>
      </xdr:nvSpPr>
      <xdr:spPr>
        <a:xfrm>
          <a:off x="18561127" y="1715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134383</xdr:rowOff>
    </xdr:from>
    <xdr:ext cx="469744" cy="259045"/>
    <xdr:sp macro="" textlink="">
      <xdr:nvSpPr>
        <xdr:cNvPr id="895" name="n_2mainValue【庁舎】&#10;一人当たり面積"/>
        <xdr:cNvSpPr txBox="1"/>
      </xdr:nvSpPr>
      <xdr:spPr>
        <a:xfrm>
          <a:off x="17776267" y="172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136669</xdr:rowOff>
    </xdr:from>
    <xdr:ext cx="469744" cy="259045"/>
    <xdr:sp macro="" textlink="">
      <xdr:nvSpPr>
        <xdr:cNvPr id="896" name="n_3mainValue【庁舎】&#10;一人当たり面積"/>
        <xdr:cNvSpPr txBox="1"/>
      </xdr:nvSpPr>
      <xdr:spPr>
        <a:xfrm>
          <a:off x="17001567" y="1723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上記の資産のうち、類似団体と比較して有形固定資産減価償却率の数値が大きなものは、図書館、体育館・プール、市民</a:t>
          </a:r>
          <a:r>
            <a:rPr kumimoji="1" lang="ja-JP" altLang="en-US" sz="900">
              <a:solidFill>
                <a:schemeClr val="dk1"/>
              </a:solidFill>
              <a:effectLst/>
              <a:latin typeface="+mn-lt"/>
              <a:ea typeface="+mn-ea"/>
              <a:cs typeface="+mn-cs"/>
            </a:rPr>
            <a:t>会館及び</a:t>
          </a:r>
          <a:r>
            <a:rPr kumimoji="1" lang="ja-JP" altLang="ja-JP" sz="900">
              <a:solidFill>
                <a:schemeClr val="dk1"/>
              </a:solidFill>
              <a:effectLst/>
              <a:latin typeface="+mn-lt"/>
              <a:ea typeface="+mn-ea"/>
              <a:cs typeface="+mn-cs"/>
            </a:rPr>
            <a:t>一般廃棄物処理施設となっており、状況等は次のとおりです。</a:t>
          </a:r>
          <a:endParaRPr lang="ja-JP" altLang="ja-JP" sz="1050">
            <a:effectLst/>
          </a:endParaRPr>
        </a:p>
        <a:p>
          <a:r>
            <a:rPr kumimoji="1" lang="ja-JP" altLang="ja-JP" sz="900">
              <a:solidFill>
                <a:schemeClr val="dk1"/>
              </a:solidFill>
              <a:effectLst/>
              <a:latin typeface="+mn-lt"/>
              <a:ea typeface="+mn-ea"/>
              <a:cs typeface="+mn-cs"/>
            </a:rPr>
            <a:t>・図書館については、４施設のうち、２施設が大規模改修の目安となる築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年を経過しています。図書館の多くは複合施設の一部となっていることから、複合施設全体のあり方も含めて検討していきます。</a:t>
          </a:r>
          <a:endParaRPr lang="ja-JP" altLang="ja-JP" sz="1050">
            <a:effectLst/>
          </a:endParaRPr>
        </a:p>
        <a:p>
          <a:r>
            <a:rPr kumimoji="1" lang="ja-JP" altLang="ja-JP" sz="900">
              <a:solidFill>
                <a:schemeClr val="dk1"/>
              </a:solidFill>
              <a:effectLst/>
              <a:latin typeface="+mn-lt"/>
              <a:ea typeface="+mn-ea"/>
              <a:cs typeface="+mn-cs"/>
            </a:rPr>
            <a:t>・体育館・プールについては、４施設のうち、</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施設が大規模改修の目安となる築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年を経過しています。同一の機能が複数ある施設については、地域の特性や配置バランスと利用状況等を考慮し、必要に応じて市内の拠点施設への機能集約や学校開放の利用等による代替手段も検討します。</a:t>
          </a:r>
          <a:endParaRPr lang="ja-JP" altLang="ja-JP" sz="1050">
            <a:effectLst/>
          </a:endParaRPr>
        </a:p>
        <a:p>
          <a:r>
            <a:rPr kumimoji="1" lang="ja-JP" altLang="ja-JP" sz="900">
              <a:solidFill>
                <a:schemeClr val="dk1"/>
              </a:solidFill>
              <a:effectLst/>
              <a:latin typeface="+mn-lt"/>
              <a:ea typeface="+mn-ea"/>
              <a:cs typeface="+mn-cs"/>
            </a:rPr>
            <a:t>・市民会館については、３施設のうち、１施設が大規模改修の目安となる築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年を経過しています。「いなべ市公共施設統廃合に関する答申」に基づき、それぞれまちづくりにおける地域の拠点施設として適切な維持管理を行っていきます。</a:t>
          </a:r>
          <a:endParaRPr lang="ja-JP" altLang="ja-JP" sz="1050">
            <a:effectLst/>
          </a:endParaRPr>
        </a:p>
        <a:p>
          <a:r>
            <a:rPr kumimoji="1" lang="ja-JP" altLang="ja-JP" sz="900">
              <a:solidFill>
                <a:schemeClr val="dk1"/>
              </a:solidFill>
              <a:effectLst/>
              <a:latin typeface="+mn-lt"/>
              <a:ea typeface="+mn-ea"/>
              <a:cs typeface="+mn-cs"/>
            </a:rPr>
            <a:t>・一般廃棄物処理施設については、５施設のうち、２施設が大規模改修の目安となる築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年を経過しています。</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また、庁舎及び保健センター・保健所については、</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31</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月に新庁舎</a:t>
          </a:r>
          <a:r>
            <a:rPr kumimoji="1" lang="ja-JP" altLang="en-US" sz="900">
              <a:solidFill>
                <a:schemeClr val="dk1"/>
              </a:solidFill>
              <a:effectLst/>
              <a:latin typeface="+mn-lt"/>
              <a:ea typeface="+mn-ea"/>
              <a:cs typeface="+mn-cs"/>
            </a:rPr>
            <a:t>及び保健センター</a:t>
          </a:r>
          <a:r>
            <a:rPr kumimoji="1" lang="ja-JP" altLang="ja-JP" sz="900">
              <a:solidFill>
                <a:schemeClr val="dk1"/>
              </a:solidFill>
              <a:effectLst/>
              <a:latin typeface="+mn-lt"/>
              <a:ea typeface="+mn-ea"/>
              <a:cs typeface="+mn-cs"/>
            </a:rPr>
            <a:t>が完成したことから、</a:t>
          </a:r>
          <a:r>
            <a:rPr kumimoji="1" lang="ja-JP" altLang="en-US" sz="900">
              <a:solidFill>
                <a:schemeClr val="dk1"/>
              </a:solidFill>
              <a:effectLst/>
              <a:latin typeface="+mn-lt"/>
              <a:ea typeface="+mn-ea"/>
              <a:cs typeface="+mn-cs"/>
            </a:rPr>
            <a:t>庁舎の数値は改善し、保健センター・保健所の数値は「数値なし」から「</a:t>
          </a:r>
          <a:r>
            <a:rPr kumimoji="1" lang="en-US" altLang="ja-JP" sz="900">
              <a:solidFill>
                <a:schemeClr val="dk1"/>
              </a:solidFill>
              <a:effectLst/>
              <a:latin typeface="+mn-lt"/>
              <a:ea typeface="+mn-ea"/>
              <a:cs typeface="+mn-cs"/>
            </a:rPr>
            <a:t>0</a:t>
          </a:r>
          <a:r>
            <a:rPr kumimoji="1" lang="ja-JP" altLang="en-US" sz="900">
              <a:solidFill>
                <a:schemeClr val="dk1"/>
              </a:solidFill>
              <a:effectLst/>
              <a:latin typeface="+mn-lt"/>
              <a:ea typeface="+mn-ea"/>
              <a:cs typeface="+mn-cs"/>
            </a:rPr>
            <a:t>」となりました。旧</a:t>
          </a:r>
          <a:r>
            <a:rPr kumimoji="1" lang="ja-JP" altLang="ja-JP" sz="900">
              <a:solidFill>
                <a:schemeClr val="dk1"/>
              </a:solidFill>
              <a:effectLst/>
              <a:latin typeface="+mn-lt"/>
              <a:ea typeface="+mn-ea"/>
              <a:cs typeface="+mn-cs"/>
            </a:rPr>
            <a:t>庁舎の一部については支所機能を有する施設として存続させ、施設の有効活用を検討します。</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23193421</v>
      </c>
      <c r="BO4" s="462"/>
      <c r="BP4" s="462"/>
      <c r="BQ4" s="462"/>
      <c r="BR4" s="462"/>
      <c r="BS4" s="462"/>
      <c r="BT4" s="462"/>
      <c r="BU4" s="463"/>
      <c r="BV4" s="461">
        <v>30283187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v>
      </c>
      <c r="CU4" s="646"/>
      <c r="CV4" s="646"/>
      <c r="CW4" s="646"/>
      <c r="CX4" s="646"/>
      <c r="CY4" s="646"/>
      <c r="CZ4" s="646"/>
      <c r="DA4" s="647"/>
      <c r="DB4" s="645">
        <v>12.5</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21217325</v>
      </c>
      <c r="BO5" s="467"/>
      <c r="BP5" s="467"/>
      <c r="BQ5" s="467"/>
      <c r="BR5" s="467"/>
      <c r="BS5" s="467"/>
      <c r="BT5" s="467"/>
      <c r="BU5" s="468"/>
      <c r="BV5" s="466">
        <v>28539546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93.5</v>
      </c>
      <c r="CU5" s="437"/>
      <c r="CV5" s="437"/>
      <c r="CW5" s="437"/>
      <c r="CX5" s="437"/>
      <c r="CY5" s="437"/>
      <c r="CZ5" s="437"/>
      <c r="DA5" s="438"/>
      <c r="DB5" s="436">
        <v>87.7</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1976096</v>
      </c>
      <c r="BO6" s="467"/>
      <c r="BP6" s="467"/>
      <c r="BQ6" s="467"/>
      <c r="BR6" s="467"/>
      <c r="BS6" s="467"/>
      <c r="BT6" s="467"/>
      <c r="BU6" s="468"/>
      <c r="BV6" s="466">
        <v>1743641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98.6</v>
      </c>
      <c r="CU6" s="620"/>
      <c r="CV6" s="620"/>
      <c r="CW6" s="620"/>
      <c r="CX6" s="620"/>
      <c r="CY6" s="620"/>
      <c r="CZ6" s="620"/>
      <c r="DA6" s="621"/>
      <c r="DB6" s="619">
        <v>92.9</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236589</v>
      </c>
      <c r="BO7" s="467"/>
      <c r="BP7" s="467"/>
      <c r="BQ7" s="467"/>
      <c r="BR7" s="467"/>
      <c r="BS7" s="467"/>
      <c r="BT7" s="467"/>
      <c r="BU7" s="468"/>
      <c r="BV7" s="466">
        <v>108254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13387118</v>
      </c>
      <c r="CU7" s="467"/>
      <c r="CV7" s="467"/>
      <c r="CW7" s="467"/>
      <c r="CX7" s="467"/>
      <c r="CY7" s="467"/>
      <c r="CZ7" s="467"/>
      <c r="DA7" s="468"/>
      <c r="DB7" s="466">
        <v>13097392</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1739507</v>
      </c>
      <c r="BO8" s="467"/>
      <c r="BP8" s="467"/>
      <c r="BQ8" s="467"/>
      <c r="BR8" s="467"/>
      <c r="BS8" s="467"/>
      <c r="BT8" s="467"/>
      <c r="BU8" s="468"/>
      <c r="BV8" s="466">
        <v>1635387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0.85</v>
      </c>
      <c r="CU8" s="580"/>
      <c r="CV8" s="580"/>
      <c r="CW8" s="580"/>
      <c r="CX8" s="580"/>
      <c r="CY8" s="580"/>
      <c r="CZ8" s="580"/>
      <c r="DA8" s="581"/>
      <c r="DB8" s="579">
        <v>0.83</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45815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104120</v>
      </c>
      <c r="BO9" s="467"/>
      <c r="BP9" s="467"/>
      <c r="BQ9" s="467"/>
      <c r="BR9" s="467"/>
      <c r="BS9" s="467"/>
      <c r="BT9" s="467"/>
      <c r="BU9" s="468"/>
      <c r="BV9" s="466">
        <v>461903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13.4</v>
      </c>
      <c r="CU9" s="437"/>
      <c r="CV9" s="437"/>
      <c r="CW9" s="437"/>
      <c r="CX9" s="437"/>
      <c r="CY9" s="437"/>
      <c r="CZ9" s="437"/>
      <c r="DA9" s="438"/>
      <c r="DB9" s="436">
        <v>12.4</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45684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900952</v>
      </c>
      <c r="BO10" s="467"/>
      <c r="BP10" s="467"/>
      <c r="BQ10" s="467"/>
      <c r="BR10" s="467"/>
      <c r="BS10" s="467"/>
      <c r="BT10" s="467"/>
      <c r="BU10" s="468"/>
      <c r="BV10" s="466">
        <v>701507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45713</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120</v>
      </c>
      <c r="AV12" s="524"/>
      <c r="AW12" s="524"/>
      <c r="AX12" s="524"/>
      <c r="AY12" s="446" t="s">
        <v>134</v>
      </c>
      <c r="AZ12" s="447"/>
      <c r="BA12" s="447"/>
      <c r="BB12" s="447"/>
      <c r="BC12" s="447"/>
      <c r="BD12" s="447"/>
      <c r="BE12" s="447"/>
      <c r="BF12" s="447"/>
      <c r="BG12" s="447"/>
      <c r="BH12" s="447"/>
      <c r="BI12" s="447"/>
      <c r="BJ12" s="447"/>
      <c r="BK12" s="447"/>
      <c r="BL12" s="447"/>
      <c r="BM12" s="448"/>
      <c r="BN12" s="466">
        <v>1202416</v>
      </c>
      <c r="BO12" s="467"/>
      <c r="BP12" s="467"/>
      <c r="BQ12" s="467"/>
      <c r="BR12" s="467"/>
      <c r="BS12" s="467"/>
      <c r="BT12" s="467"/>
      <c r="BU12" s="468"/>
      <c r="BV12" s="466">
        <v>640512</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43497</v>
      </c>
      <c r="S13" s="570"/>
      <c r="T13" s="570"/>
      <c r="U13" s="570"/>
      <c r="V13" s="571"/>
      <c r="W13" s="557" t="s">
        <v>138</v>
      </c>
      <c r="X13" s="479"/>
      <c r="Y13" s="479"/>
      <c r="Z13" s="479"/>
      <c r="AA13" s="479"/>
      <c r="AB13" s="480"/>
      <c r="AC13" s="442">
        <v>527</v>
      </c>
      <c r="AD13" s="443"/>
      <c r="AE13" s="443"/>
      <c r="AF13" s="443"/>
      <c r="AG13" s="444"/>
      <c r="AH13" s="442">
        <v>553</v>
      </c>
      <c r="AI13" s="443"/>
      <c r="AJ13" s="443"/>
      <c r="AK13" s="443"/>
      <c r="AL13" s="445"/>
      <c r="AM13" s="535" t="s">
        <v>139</v>
      </c>
      <c r="AN13" s="440"/>
      <c r="AO13" s="440"/>
      <c r="AP13" s="440"/>
      <c r="AQ13" s="440"/>
      <c r="AR13" s="440"/>
      <c r="AS13" s="440"/>
      <c r="AT13" s="441"/>
      <c r="AU13" s="523" t="s">
        <v>115</v>
      </c>
      <c r="AV13" s="524"/>
      <c r="AW13" s="524"/>
      <c r="AX13" s="524"/>
      <c r="AY13" s="446" t="s">
        <v>140</v>
      </c>
      <c r="AZ13" s="447"/>
      <c r="BA13" s="447"/>
      <c r="BB13" s="447"/>
      <c r="BC13" s="447"/>
      <c r="BD13" s="447"/>
      <c r="BE13" s="447"/>
      <c r="BF13" s="447"/>
      <c r="BG13" s="447"/>
      <c r="BH13" s="447"/>
      <c r="BI13" s="447"/>
      <c r="BJ13" s="447"/>
      <c r="BK13" s="447"/>
      <c r="BL13" s="447"/>
      <c r="BM13" s="448"/>
      <c r="BN13" s="466">
        <v>-197344</v>
      </c>
      <c r="BO13" s="467"/>
      <c r="BP13" s="467"/>
      <c r="BQ13" s="467"/>
      <c r="BR13" s="467"/>
      <c r="BS13" s="467"/>
      <c r="BT13" s="467"/>
      <c r="BU13" s="468"/>
      <c r="BV13" s="466">
        <v>522898</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7.5</v>
      </c>
      <c r="CU13" s="437"/>
      <c r="CV13" s="437"/>
      <c r="CW13" s="437"/>
      <c r="CX13" s="437"/>
      <c r="CY13" s="437"/>
      <c r="CZ13" s="437"/>
      <c r="DA13" s="438"/>
      <c r="DB13" s="436">
        <v>7.2</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142</v>
      </c>
      <c r="M14" s="603"/>
      <c r="N14" s="603"/>
      <c r="O14" s="603"/>
      <c r="P14" s="603"/>
      <c r="Q14" s="604"/>
      <c r="R14" s="569">
        <v>45646</v>
      </c>
      <c r="S14" s="570"/>
      <c r="T14" s="570"/>
      <c r="U14" s="570"/>
      <c r="V14" s="571"/>
      <c r="W14" s="572"/>
      <c r="X14" s="482"/>
      <c r="Y14" s="482"/>
      <c r="Z14" s="482"/>
      <c r="AA14" s="482"/>
      <c r="AB14" s="483"/>
      <c r="AC14" s="562">
        <v>2.2999999999999998</v>
      </c>
      <c r="AD14" s="563"/>
      <c r="AE14" s="563"/>
      <c r="AF14" s="563"/>
      <c r="AG14" s="564"/>
      <c r="AH14" s="562">
        <v>2.4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26.3</v>
      </c>
      <c r="CU14" s="574"/>
      <c r="CV14" s="574"/>
      <c r="CW14" s="574"/>
      <c r="CX14" s="574"/>
      <c r="CY14" s="574"/>
      <c r="CZ14" s="574"/>
      <c r="DA14" s="575"/>
      <c r="DB14" s="573">
        <v>25.3</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144</v>
      </c>
      <c r="N15" s="567"/>
      <c r="O15" s="567"/>
      <c r="P15" s="567"/>
      <c r="Q15" s="568"/>
      <c r="R15" s="569">
        <v>43718</v>
      </c>
      <c r="S15" s="570"/>
      <c r="T15" s="570"/>
      <c r="U15" s="570"/>
      <c r="V15" s="571"/>
      <c r="W15" s="557" t="s">
        <v>145</v>
      </c>
      <c r="X15" s="479"/>
      <c r="Y15" s="479"/>
      <c r="Z15" s="479"/>
      <c r="AA15" s="479"/>
      <c r="AB15" s="480"/>
      <c r="AC15" s="442">
        <v>10886</v>
      </c>
      <c r="AD15" s="443"/>
      <c r="AE15" s="443"/>
      <c r="AF15" s="443"/>
      <c r="AG15" s="444"/>
      <c r="AH15" s="442">
        <v>11000</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8832083</v>
      </c>
      <c r="BO15" s="462"/>
      <c r="BP15" s="462"/>
      <c r="BQ15" s="462"/>
      <c r="BR15" s="462"/>
      <c r="BS15" s="462"/>
      <c r="BT15" s="462"/>
      <c r="BU15" s="463"/>
      <c r="BV15" s="461">
        <v>7844322</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46.7</v>
      </c>
      <c r="AD16" s="563"/>
      <c r="AE16" s="563"/>
      <c r="AF16" s="563"/>
      <c r="AG16" s="564"/>
      <c r="AH16" s="562">
        <v>47.2</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10181289</v>
      </c>
      <c r="BO16" s="467"/>
      <c r="BP16" s="467"/>
      <c r="BQ16" s="467"/>
      <c r="BR16" s="467"/>
      <c r="BS16" s="467"/>
      <c r="BT16" s="467"/>
      <c r="BU16" s="468"/>
      <c r="BV16" s="466">
        <v>9595068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11904</v>
      </c>
      <c r="AD17" s="443"/>
      <c r="AE17" s="443"/>
      <c r="AF17" s="443"/>
      <c r="AG17" s="444"/>
      <c r="AH17" s="442">
        <v>11749</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11377735</v>
      </c>
      <c r="BO17" s="467"/>
      <c r="BP17" s="467"/>
      <c r="BQ17" s="467"/>
      <c r="BR17" s="467"/>
      <c r="BS17" s="467"/>
      <c r="BT17" s="467"/>
      <c r="BU17" s="468"/>
      <c r="BV17" s="466">
        <v>10063036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219.83</v>
      </c>
      <c r="M18" s="531"/>
      <c r="N18" s="531"/>
      <c r="O18" s="531"/>
      <c r="P18" s="531"/>
      <c r="Q18" s="531"/>
      <c r="R18" s="532"/>
      <c r="S18" s="532"/>
      <c r="T18" s="532"/>
      <c r="U18" s="532"/>
      <c r="V18" s="533"/>
      <c r="W18" s="547"/>
      <c r="X18" s="548"/>
      <c r="Y18" s="548"/>
      <c r="Z18" s="548"/>
      <c r="AA18" s="548"/>
      <c r="AB18" s="558"/>
      <c r="AC18" s="430">
        <v>51.1</v>
      </c>
      <c r="AD18" s="431"/>
      <c r="AE18" s="431"/>
      <c r="AF18" s="431"/>
      <c r="AG18" s="534"/>
      <c r="AH18" s="430">
        <v>50.4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12280054</v>
      </c>
      <c r="BO18" s="467"/>
      <c r="BP18" s="467"/>
      <c r="BQ18" s="467"/>
      <c r="BR18" s="467"/>
      <c r="BS18" s="467"/>
      <c r="BT18" s="467"/>
      <c r="BU18" s="468"/>
      <c r="BV18" s="466">
        <v>12436504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208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17716913</v>
      </c>
      <c r="BO19" s="467"/>
      <c r="BP19" s="467"/>
      <c r="BQ19" s="467"/>
      <c r="BR19" s="467"/>
      <c r="BS19" s="467"/>
      <c r="BT19" s="467"/>
      <c r="BU19" s="468"/>
      <c r="BV19" s="466">
        <v>17374290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17106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30304728</v>
      </c>
      <c r="BO23" s="467"/>
      <c r="BP23" s="467"/>
      <c r="BQ23" s="467"/>
      <c r="BR23" s="467"/>
      <c r="BS23" s="467"/>
      <c r="BT23" s="467"/>
      <c r="BU23" s="468"/>
      <c r="BV23" s="466">
        <v>30903526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9500</v>
      </c>
      <c r="R24" s="443"/>
      <c r="S24" s="443"/>
      <c r="T24" s="443"/>
      <c r="U24" s="443"/>
      <c r="V24" s="444"/>
      <c r="W24" s="508"/>
      <c r="X24" s="499"/>
      <c r="Y24" s="500"/>
      <c r="Z24" s="439" t="s">
        <v>169</v>
      </c>
      <c r="AA24" s="440"/>
      <c r="AB24" s="440"/>
      <c r="AC24" s="440"/>
      <c r="AD24" s="440"/>
      <c r="AE24" s="440"/>
      <c r="AF24" s="440"/>
      <c r="AG24" s="441"/>
      <c r="AH24" s="442">
        <v>320</v>
      </c>
      <c r="AI24" s="443"/>
      <c r="AJ24" s="443"/>
      <c r="AK24" s="443"/>
      <c r="AL24" s="444"/>
      <c r="AM24" s="442">
        <v>1031040</v>
      </c>
      <c r="AN24" s="443"/>
      <c r="AO24" s="443"/>
      <c r="AP24" s="443"/>
      <c r="AQ24" s="443"/>
      <c r="AR24" s="444"/>
      <c r="AS24" s="442">
        <v>3222</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19045131</v>
      </c>
      <c r="BO24" s="467"/>
      <c r="BP24" s="467"/>
      <c r="BQ24" s="467"/>
      <c r="BR24" s="467"/>
      <c r="BS24" s="467"/>
      <c r="BT24" s="467"/>
      <c r="BU24" s="468"/>
      <c r="BV24" s="466">
        <v>18924175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1</v>
      </c>
      <c r="M25" s="443"/>
      <c r="N25" s="443"/>
      <c r="O25" s="443"/>
      <c r="P25" s="444"/>
      <c r="Q25" s="442">
        <v>7500</v>
      </c>
      <c r="R25" s="443"/>
      <c r="S25" s="443"/>
      <c r="T25" s="443"/>
      <c r="U25" s="443"/>
      <c r="V25" s="444"/>
      <c r="W25" s="508"/>
      <c r="X25" s="499"/>
      <c r="Y25" s="500"/>
      <c r="Z25" s="439" t="s">
        <v>172</v>
      </c>
      <c r="AA25" s="440"/>
      <c r="AB25" s="440"/>
      <c r="AC25" s="440"/>
      <c r="AD25" s="440"/>
      <c r="AE25" s="440"/>
      <c r="AF25" s="440"/>
      <c r="AG25" s="441"/>
      <c r="AH25" s="442" t="s">
        <v>128</v>
      </c>
      <c r="AI25" s="443"/>
      <c r="AJ25" s="443"/>
      <c r="AK25" s="443"/>
      <c r="AL25" s="444"/>
      <c r="AM25" s="442" t="s">
        <v>173</v>
      </c>
      <c r="AN25" s="443"/>
      <c r="AO25" s="443"/>
      <c r="AP25" s="443"/>
      <c r="AQ25" s="443"/>
      <c r="AR25" s="444"/>
      <c r="AS25" s="442" t="s">
        <v>128</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1594342</v>
      </c>
      <c r="BO25" s="462"/>
      <c r="BP25" s="462"/>
      <c r="BQ25" s="462"/>
      <c r="BR25" s="462"/>
      <c r="BS25" s="462"/>
      <c r="BT25" s="462"/>
      <c r="BU25" s="463"/>
      <c r="BV25" s="461">
        <v>2115270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6500</v>
      </c>
      <c r="R26" s="443"/>
      <c r="S26" s="443"/>
      <c r="T26" s="443"/>
      <c r="U26" s="443"/>
      <c r="V26" s="444"/>
      <c r="W26" s="508"/>
      <c r="X26" s="499"/>
      <c r="Y26" s="500"/>
      <c r="Z26" s="439" t="s">
        <v>176</v>
      </c>
      <c r="AA26" s="521"/>
      <c r="AB26" s="521"/>
      <c r="AC26" s="521"/>
      <c r="AD26" s="521"/>
      <c r="AE26" s="521"/>
      <c r="AF26" s="521"/>
      <c r="AG26" s="522"/>
      <c r="AH26" s="442">
        <v>11</v>
      </c>
      <c r="AI26" s="443"/>
      <c r="AJ26" s="443"/>
      <c r="AK26" s="443"/>
      <c r="AL26" s="444"/>
      <c r="AM26" s="442">
        <v>27731</v>
      </c>
      <c r="AN26" s="443"/>
      <c r="AO26" s="443"/>
      <c r="AP26" s="443"/>
      <c r="AQ26" s="443"/>
      <c r="AR26" s="444"/>
      <c r="AS26" s="442">
        <v>2521</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4950</v>
      </c>
      <c r="R27" s="443"/>
      <c r="S27" s="443"/>
      <c r="T27" s="443"/>
      <c r="U27" s="443"/>
      <c r="V27" s="444"/>
      <c r="W27" s="508"/>
      <c r="X27" s="499"/>
      <c r="Y27" s="500"/>
      <c r="Z27" s="439" t="s">
        <v>179</v>
      </c>
      <c r="AA27" s="440"/>
      <c r="AB27" s="440"/>
      <c r="AC27" s="440"/>
      <c r="AD27" s="440"/>
      <c r="AE27" s="440"/>
      <c r="AF27" s="440"/>
      <c r="AG27" s="441"/>
      <c r="AH27" s="442">
        <v>8</v>
      </c>
      <c r="AI27" s="443"/>
      <c r="AJ27" s="443"/>
      <c r="AK27" s="443"/>
      <c r="AL27" s="444"/>
      <c r="AM27" s="442">
        <v>33888</v>
      </c>
      <c r="AN27" s="443"/>
      <c r="AO27" s="443"/>
      <c r="AP27" s="443"/>
      <c r="AQ27" s="443"/>
      <c r="AR27" s="444"/>
      <c r="AS27" s="442">
        <v>4236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128</v>
      </c>
      <c r="BO27" s="470"/>
      <c r="BP27" s="470"/>
      <c r="BQ27" s="470"/>
      <c r="BR27" s="470"/>
      <c r="BS27" s="470"/>
      <c r="BT27" s="470"/>
      <c r="BU27" s="471"/>
      <c r="BV27" s="469" t="s">
        <v>128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4200</v>
      </c>
      <c r="R28" s="443"/>
      <c r="S28" s="443"/>
      <c r="T28" s="443"/>
      <c r="U28" s="443"/>
      <c r="V28" s="444"/>
      <c r="W28" s="508"/>
      <c r="X28" s="499"/>
      <c r="Y28" s="500"/>
      <c r="Z28" s="439" t="s">
        <v>182</v>
      </c>
      <c r="AA28" s="440"/>
      <c r="AB28" s="440"/>
      <c r="AC28" s="440"/>
      <c r="AD28" s="440"/>
      <c r="AE28" s="440"/>
      <c r="AF28" s="440"/>
      <c r="AG28" s="441"/>
      <c r="AH28" s="442" t="s">
        <v>173</v>
      </c>
      <c r="AI28" s="443"/>
      <c r="AJ28" s="443"/>
      <c r="AK28" s="443"/>
      <c r="AL28" s="444"/>
      <c r="AM28" s="442" t="s">
        <v>173</v>
      </c>
      <c r="AN28" s="443"/>
      <c r="AO28" s="443"/>
      <c r="AP28" s="443"/>
      <c r="AQ28" s="443"/>
      <c r="AR28" s="444"/>
      <c r="AS28" s="442" t="s">
        <v>128</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4771767</v>
      </c>
      <c r="BO28" s="462"/>
      <c r="BP28" s="462"/>
      <c r="BQ28" s="462"/>
      <c r="BR28" s="462"/>
      <c r="BS28" s="462"/>
      <c r="BT28" s="462"/>
      <c r="BU28" s="463"/>
      <c r="BV28" s="461">
        <v>5073231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16</v>
      </c>
      <c r="M29" s="443"/>
      <c r="N29" s="443"/>
      <c r="O29" s="443"/>
      <c r="P29" s="444"/>
      <c r="Q29" s="442">
        <v>3900</v>
      </c>
      <c r="R29" s="443"/>
      <c r="S29" s="443"/>
      <c r="T29" s="443"/>
      <c r="U29" s="443"/>
      <c r="V29" s="444"/>
      <c r="W29" s="509"/>
      <c r="X29" s="510"/>
      <c r="Y29" s="511"/>
      <c r="Z29" s="439" t="s">
        <v>185</v>
      </c>
      <c r="AA29" s="440"/>
      <c r="AB29" s="440"/>
      <c r="AC29" s="440"/>
      <c r="AD29" s="440"/>
      <c r="AE29" s="440"/>
      <c r="AF29" s="440"/>
      <c r="AG29" s="441"/>
      <c r="AH29" s="442">
        <v>328</v>
      </c>
      <c r="AI29" s="443"/>
      <c r="AJ29" s="443"/>
      <c r="AK29" s="443"/>
      <c r="AL29" s="444"/>
      <c r="AM29" s="442">
        <v>1064928</v>
      </c>
      <c r="AN29" s="443"/>
      <c r="AO29" s="443"/>
      <c r="AP29" s="443"/>
      <c r="AQ29" s="443"/>
      <c r="AR29" s="444"/>
      <c r="AS29" s="442">
        <v>3247</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1639469</v>
      </c>
      <c r="BO29" s="467"/>
      <c r="BP29" s="467"/>
      <c r="BQ29" s="467"/>
      <c r="BR29" s="467"/>
      <c r="BS29" s="467"/>
      <c r="BT29" s="467"/>
      <c r="BU29" s="468"/>
      <c r="BV29" s="466">
        <v>2321675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101.5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4748714</v>
      </c>
      <c r="BO30" s="470"/>
      <c r="BP30" s="470"/>
      <c r="BQ30" s="470"/>
      <c r="BR30" s="470"/>
      <c r="BS30" s="470"/>
      <c r="BT30" s="470"/>
      <c r="BU30" s="471"/>
      <c r="BV30" s="469">
        <v>5608114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194</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三重県市町総合事務組合（一般会計）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財団法人ほくせいふれあい財団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　（共同研修特別会計）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員弁土地開発公社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　（デジタル地図特別会計）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　（物品特別会計）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　（退職手当特別会計）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　（消防救急無線特別会計）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　（公平委員会特別会計）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三重地方税管理回収機構（一般会計）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（滞納整理拡充事業特別会計）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三重県後期高齢者医療広域連合（一般会計）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p3n0lkHCe8fuzVVdRakeMpiZLvHl/wKXTBfOUNHa5IZEjk9KrDh0DW+AbG3F0zqizDCUaKivf4BMzMcA+R0Klw==" saltValue="b7PCRAI+gmwFShc/EXZI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42" sqref="AD42:AK42"/>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224</v>
      </c>
      <c r="C5" s="745"/>
      <c r="D5" s="745"/>
      <c r="E5" s="745"/>
      <c r="F5" s="745"/>
      <c r="G5" s="745"/>
      <c r="H5" s="745"/>
      <c r="I5" s="745"/>
      <c r="J5" s="745"/>
      <c r="K5" s="745"/>
      <c r="L5" s="745"/>
      <c r="M5" s="745"/>
      <c r="N5" s="745"/>
      <c r="O5" s="745"/>
      <c r="P5" s="745"/>
      <c r="Q5" s="746"/>
      <c r="R5" s="733">
        <v>9498103</v>
      </c>
      <c r="S5" s="734"/>
      <c r="T5" s="734"/>
      <c r="U5" s="734"/>
      <c r="V5" s="734"/>
      <c r="W5" s="734"/>
      <c r="X5" s="734"/>
      <c r="Y5" s="777"/>
      <c r="Z5" s="795">
        <v>41</v>
      </c>
      <c r="AA5" s="795"/>
      <c r="AB5" s="795"/>
      <c r="AC5" s="795"/>
      <c r="AD5" s="796">
        <v>9498103</v>
      </c>
      <c r="AE5" s="796"/>
      <c r="AF5" s="796"/>
      <c r="AG5" s="796"/>
      <c r="AH5" s="796"/>
      <c r="AI5" s="796"/>
      <c r="AJ5" s="796"/>
      <c r="AK5" s="796"/>
      <c r="AL5" s="778">
        <v>76.2</v>
      </c>
      <c r="AM5" s="749"/>
      <c r="AN5" s="749"/>
      <c r="AO5" s="779"/>
      <c r="AP5" s="744" t="s">
        <v>225</v>
      </c>
      <c r="AQ5" s="745"/>
      <c r="AR5" s="745"/>
      <c r="AS5" s="745"/>
      <c r="AT5" s="745"/>
      <c r="AU5" s="745"/>
      <c r="AV5" s="745"/>
      <c r="AW5" s="745"/>
      <c r="AX5" s="745"/>
      <c r="AY5" s="745"/>
      <c r="AZ5" s="745"/>
      <c r="BA5" s="745"/>
      <c r="BB5" s="745"/>
      <c r="BC5" s="745"/>
      <c r="BD5" s="745"/>
      <c r="BE5" s="745"/>
      <c r="BF5" s="746"/>
      <c r="BG5" s="678">
        <v>9498103</v>
      </c>
      <c r="BH5" s="679"/>
      <c r="BI5" s="679"/>
      <c r="BJ5" s="679"/>
      <c r="BK5" s="679"/>
      <c r="BL5" s="679"/>
      <c r="BM5" s="679"/>
      <c r="BN5" s="680"/>
      <c r="BO5" s="715">
        <v>100</v>
      </c>
      <c r="BP5" s="715"/>
      <c r="BQ5" s="715"/>
      <c r="BR5" s="715"/>
      <c r="BS5" s="716" t="s">
        <v>128</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c r="B6" s="675" t="s">
        <v>229</v>
      </c>
      <c r="C6" s="676"/>
      <c r="D6" s="676"/>
      <c r="E6" s="676"/>
      <c r="F6" s="676"/>
      <c r="G6" s="676"/>
      <c r="H6" s="676"/>
      <c r="I6" s="676"/>
      <c r="J6" s="676"/>
      <c r="K6" s="676"/>
      <c r="L6" s="676"/>
      <c r="M6" s="676"/>
      <c r="N6" s="676"/>
      <c r="O6" s="676"/>
      <c r="P6" s="676"/>
      <c r="Q6" s="677"/>
      <c r="R6" s="678">
        <v>276490</v>
      </c>
      <c r="S6" s="679"/>
      <c r="T6" s="679"/>
      <c r="U6" s="679"/>
      <c r="V6" s="679"/>
      <c r="W6" s="679"/>
      <c r="X6" s="679"/>
      <c r="Y6" s="680"/>
      <c r="Z6" s="715">
        <v>1.2</v>
      </c>
      <c r="AA6" s="715"/>
      <c r="AB6" s="715"/>
      <c r="AC6" s="715"/>
      <c r="AD6" s="716">
        <v>276490</v>
      </c>
      <c r="AE6" s="716"/>
      <c r="AF6" s="716"/>
      <c r="AG6" s="716"/>
      <c r="AH6" s="716"/>
      <c r="AI6" s="716"/>
      <c r="AJ6" s="716"/>
      <c r="AK6" s="716"/>
      <c r="AL6" s="681">
        <v>2.2000000000000002</v>
      </c>
      <c r="AM6" s="682"/>
      <c r="AN6" s="682"/>
      <c r="AO6" s="717"/>
      <c r="AP6" s="675" t="s">
        <v>230</v>
      </c>
      <c r="AQ6" s="676"/>
      <c r="AR6" s="676"/>
      <c r="AS6" s="676"/>
      <c r="AT6" s="676"/>
      <c r="AU6" s="676"/>
      <c r="AV6" s="676"/>
      <c r="AW6" s="676"/>
      <c r="AX6" s="676"/>
      <c r="AY6" s="676"/>
      <c r="AZ6" s="676"/>
      <c r="BA6" s="676"/>
      <c r="BB6" s="676"/>
      <c r="BC6" s="676"/>
      <c r="BD6" s="676"/>
      <c r="BE6" s="676"/>
      <c r="BF6" s="677"/>
      <c r="BG6" s="678">
        <v>9498103</v>
      </c>
      <c r="BH6" s="679"/>
      <c r="BI6" s="679"/>
      <c r="BJ6" s="679"/>
      <c r="BK6" s="679"/>
      <c r="BL6" s="679"/>
      <c r="BM6" s="679"/>
      <c r="BN6" s="680"/>
      <c r="BO6" s="715">
        <v>100</v>
      </c>
      <c r="BP6" s="715"/>
      <c r="BQ6" s="715"/>
      <c r="BR6" s="715"/>
      <c r="BS6" s="716" t="s">
        <v>231</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203926</v>
      </c>
      <c r="CS6" s="679"/>
      <c r="CT6" s="679"/>
      <c r="CU6" s="679"/>
      <c r="CV6" s="679"/>
      <c r="CW6" s="679"/>
      <c r="CX6" s="679"/>
      <c r="CY6" s="680"/>
      <c r="CZ6" s="778">
        <v>1</v>
      </c>
      <c r="DA6" s="749"/>
      <c r="DB6" s="749"/>
      <c r="DC6" s="781"/>
      <c r="DD6" s="684" t="s">
        <v>128</v>
      </c>
      <c r="DE6" s="679"/>
      <c r="DF6" s="679"/>
      <c r="DG6" s="679"/>
      <c r="DH6" s="679"/>
      <c r="DI6" s="679"/>
      <c r="DJ6" s="679"/>
      <c r="DK6" s="679"/>
      <c r="DL6" s="679"/>
      <c r="DM6" s="679"/>
      <c r="DN6" s="679"/>
      <c r="DO6" s="679"/>
      <c r="DP6" s="680"/>
      <c r="DQ6" s="684">
        <v>203856</v>
      </c>
      <c r="DR6" s="679"/>
      <c r="DS6" s="679"/>
      <c r="DT6" s="679"/>
      <c r="DU6" s="679"/>
      <c r="DV6" s="679"/>
      <c r="DW6" s="679"/>
      <c r="DX6" s="679"/>
      <c r="DY6" s="679"/>
      <c r="DZ6" s="679"/>
      <c r="EA6" s="679"/>
      <c r="EB6" s="679"/>
      <c r="EC6" s="722"/>
    </row>
    <row r="7" spans="2:143" ht="11.25" customHeight="1">
      <c r="B7" s="675" t="s">
        <v>233</v>
      </c>
      <c r="C7" s="676"/>
      <c r="D7" s="676"/>
      <c r="E7" s="676"/>
      <c r="F7" s="676"/>
      <c r="G7" s="676"/>
      <c r="H7" s="676"/>
      <c r="I7" s="676"/>
      <c r="J7" s="676"/>
      <c r="K7" s="676"/>
      <c r="L7" s="676"/>
      <c r="M7" s="676"/>
      <c r="N7" s="676"/>
      <c r="O7" s="676"/>
      <c r="P7" s="676"/>
      <c r="Q7" s="677"/>
      <c r="R7" s="678">
        <v>6766</v>
      </c>
      <c r="S7" s="679"/>
      <c r="T7" s="679"/>
      <c r="U7" s="679"/>
      <c r="V7" s="679"/>
      <c r="W7" s="679"/>
      <c r="X7" s="679"/>
      <c r="Y7" s="680"/>
      <c r="Z7" s="715">
        <v>0</v>
      </c>
      <c r="AA7" s="715"/>
      <c r="AB7" s="715"/>
      <c r="AC7" s="715"/>
      <c r="AD7" s="716">
        <v>6766</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3333466</v>
      </c>
      <c r="BH7" s="679"/>
      <c r="BI7" s="679"/>
      <c r="BJ7" s="679"/>
      <c r="BK7" s="679"/>
      <c r="BL7" s="679"/>
      <c r="BM7" s="679"/>
      <c r="BN7" s="680"/>
      <c r="BO7" s="715">
        <v>35.1</v>
      </c>
      <c r="BP7" s="715"/>
      <c r="BQ7" s="715"/>
      <c r="BR7" s="715"/>
      <c r="BS7" s="716" t="s">
        <v>128</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4323231</v>
      </c>
      <c r="CS7" s="679"/>
      <c r="CT7" s="679"/>
      <c r="CU7" s="679"/>
      <c r="CV7" s="679"/>
      <c r="CW7" s="679"/>
      <c r="CX7" s="679"/>
      <c r="CY7" s="680"/>
      <c r="CZ7" s="715">
        <v>20.399999999999999</v>
      </c>
      <c r="DA7" s="715"/>
      <c r="DB7" s="715"/>
      <c r="DC7" s="715"/>
      <c r="DD7" s="684">
        <v>39350</v>
      </c>
      <c r="DE7" s="679"/>
      <c r="DF7" s="679"/>
      <c r="DG7" s="679"/>
      <c r="DH7" s="679"/>
      <c r="DI7" s="679"/>
      <c r="DJ7" s="679"/>
      <c r="DK7" s="679"/>
      <c r="DL7" s="679"/>
      <c r="DM7" s="679"/>
      <c r="DN7" s="679"/>
      <c r="DO7" s="679"/>
      <c r="DP7" s="680"/>
      <c r="DQ7" s="684">
        <v>3793399</v>
      </c>
      <c r="DR7" s="679"/>
      <c r="DS7" s="679"/>
      <c r="DT7" s="679"/>
      <c r="DU7" s="679"/>
      <c r="DV7" s="679"/>
      <c r="DW7" s="679"/>
      <c r="DX7" s="679"/>
      <c r="DY7" s="679"/>
      <c r="DZ7" s="679"/>
      <c r="EA7" s="679"/>
      <c r="EB7" s="679"/>
      <c r="EC7" s="722"/>
    </row>
    <row r="8" spans="2:143" ht="11.25" customHeight="1">
      <c r="B8" s="675" t="s">
        <v>236</v>
      </c>
      <c r="C8" s="676"/>
      <c r="D8" s="676"/>
      <c r="E8" s="676"/>
      <c r="F8" s="676"/>
      <c r="G8" s="676"/>
      <c r="H8" s="676"/>
      <c r="I8" s="676"/>
      <c r="J8" s="676"/>
      <c r="K8" s="676"/>
      <c r="L8" s="676"/>
      <c r="M8" s="676"/>
      <c r="N8" s="676"/>
      <c r="O8" s="676"/>
      <c r="P8" s="676"/>
      <c r="Q8" s="677"/>
      <c r="R8" s="678">
        <v>34619</v>
      </c>
      <c r="S8" s="679"/>
      <c r="T8" s="679"/>
      <c r="U8" s="679"/>
      <c r="V8" s="679"/>
      <c r="W8" s="679"/>
      <c r="X8" s="679"/>
      <c r="Y8" s="680"/>
      <c r="Z8" s="715">
        <v>0.1</v>
      </c>
      <c r="AA8" s="715"/>
      <c r="AB8" s="715"/>
      <c r="AC8" s="715"/>
      <c r="AD8" s="716">
        <v>34619</v>
      </c>
      <c r="AE8" s="716"/>
      <c r="AF8" s="716"/>
      <c r="AG8" s="716"/>
      <c r="AH8" s="716"/>
      <c r="AI8" s="716"/>
      <c r="AJ8" s="716"/>
      <c r="AK8" s="716"/>
      <c r="AL8" s="681">
        <v>0.3</v>
      </c>
      <c r="AM8" s="682"/>
      <c r="AN8" s="682"/>
      <c r="AO8" s="717"/>
      <c r="AP8" s="675" t="s">
        <v>237</v>
      </c>
      <c r="AQ8" s="676"/>
      <c r="AR8" s="676"/>
      <c r="AS8" s="676"/>
      <c r="AT8" s="676"/>
      <c r="AU8" s="676"/>
      <c r="AV8" s="676"/>
      <c r="AW8" s="676"/>
      <c r="AX8" s="676"/>
      <c r="AY8" s="676"/>
      <c r="AZ8" s="676"/>
      <c r="BA8" s="676"/>
      <c r="BB8" s="676"/>
      <c r="BC8" s="676"/>
      <c r="BD8" s="676"/>
      <c r="BE8" s="676"/>
      <c r="BF8" s="677"/>
      <c r="BG8" s="678">
        <v>86689</v>
      </c>
      <c r="BH8" s="679"/>
      <c r="BI8" s="679"/>
      <c r="BJ8" s="679"/>
      <c r="BK8" s="679"/>
      <c r="BL8" s="679"/>
      <c r="BM8" s="679"/>
      <c r="BN8" s="680"/>
      <c r="BO8" s="715">
        <v>0.9</v>
      </c>
      <c r="BP8" s="715"/>
      <c r="BQ8" s="715"/>
      <c r="BR8" s="715"/>
      <c r="BS8" s="684" t="s">
        <v>173</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6347647</v>
      </c>
      <c r="CS8" s="679"/>
      <c r="CT8" s="679"/>
      <c r="CU8" s="679"/>
      <c r="CV8" s="679"/>
      <c r="CW8" s="679"/>
      <c r="CX8" s="679"/>
      <c r="CY8" s="680"/>
      <c r="CZ8" s="715">
        <v>29.9</v>
      </c>
      <c r="DA8" s="715"/>
      <c r="DB8" s="715"/>
      <c r="DC8" s="715"/>
      <c r="DD8" s="684">
        <v>61838</v>
      </c>
      <c r="DE8" s="679"/>
      <c r="DF8" s="679"/>
      <c r="DG8" s="679"/>
      <c r="DH8" s="679"/>
      <c r="DI8" s="679"/>
      <c r="DJ8" s="679"/>
      <c r="DK8" s="679"/>
      <c r="DL8" s="679"/>
      <c r="DM8" s="679"/>
      <c r="DN8" s="679"/>
      <c r="DO8" s="679"/>
      <c r="DP8" s="680"/>
      <c r="DQ8" s="684">
        <v>3712862</v>
      </c>
      <c r="DR8" s="679"/>
      <c r="DS8" s="679"/>
      <c r="DT8" s="679"/>
      <c r="DU8" s="679"/>
      <c r="DV8" s="679"/>
      <c r="DW8" s="679"/>
      <c r="DX8" s="679"/>
      <c r="DY8" s="679"/>
      <c r="DZ8" s="679"/>
      <c r="EA8" s="679"/>
      <c r="EB8" s="679"/>
      <c r="EC8" s="722"/>
    </row>
    <row r="9" spans="2:143" ht="11.25" customHeight="1">
      <c r="B9" s="675" t="s">
        <v>239</v>
      </c>
      <c r="C9" s="676"/>
      <c r="D9" s="676"/>
      <c r="E9" s="676"/>
      <c r="F9" s="676"/>
      <c r="G9" s="676"/>
      <c r="H9" s="676"/>
      <c r="I9" s="676"/>
      <c r="J9" s="676"/>
      <c r="K9" s="676"/>
      <c r="L9" s="676"/>
      <c r="M9" s="676"/>
      <c r="N9" s="676"/>
      <c r="O9" s="676"/>
      <c r="P9" s="676"/>
      <c r="Q9" s="677"/>
      <c r="R9" s="678">
        <v>18941</v>
      </c>
      <c r="S9" s="679"/>
      <c r="T9" s="679"/>
      <c r="U9" s="679"/>
      <c r="V9" s="679"/>
      <c r="W9" s="679"/>
      <c r="X9" s="679"/>
      <c r="Y9" s="680"/>
      <c r="Z9" s="715">
        <v>0.1</v>
      </c>
      <c r="AA9" s="715"/>
      <c r="AB9" s="715"/>
      <c r="AC9" s="715"/>
      <c r="AD9" s="716">
        <v>18941</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2554007</v>
      </c>
      <c r="BH9" s="679"/>
      <c r="BI9" s="679"/>
      <c r="BJ9" s="679"/>
      <c r="BK9" s="679"/>
      <c r="BL9" s="679"/>
      <c r="BM9" s="679"/>
      <c r="BN9" s="680"/>
      <c r="BO9" s="715">
        <v>26.9</v>
      </c>
      <c r="BP9" s="715"/>
      <c r="BQ9" s="715"/>
      <c r="BR9" s="715"/>
      <c r="BS9" s="684" t="s">
        <v>128</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1340324</v>
      </c>
      <c r="CS9" s="679"/>
      <c r="CT9" s="679"/>
      <c r="CU9" s="679"/>
      <c r="CV9" s="679"/>
      <c r="CW9" s="679"/>
      <c r="CX9" s="679"/>
      <c r="CY9" s="680"/>
      <c r="CZ9" s="715">
        <v>6.3</v>
      </c>
      <c r="DA9" s="715"/>
      <c r="DB9" s="715"/>
      <c r="DC9" s="715"/>
      <c r="DD9" s="684">
        <v>103179</v>
      </c>
      <c r="DE9" s="679"/>
      <c r="DF9" s="679"/>
      <c r="DG9" s="679"/>
      <c r="DH9" s="679"/>
      <c r="DI9" s="679"/>
      <c r="DJ9" s="679"/>
      <c r="DK9" s="679"/>
      <c r="DL9" s="679"/>
      <c r="DM9" s="679"/>
      <c r="DN9" s="679"/>
      <c r="DO9" s="679"/>
      <c r="DP9" s="680"/>
      <c r="DQ9" s="684">
        <v>1133345</v>
      </c>
      <c r="DR9" s="679"/>
      <c r="DS9" s="679"/>
      <c r="DT9" s="679"/>
      <c r="DU9" s="679"/>
      <c r="DV9" s="679"/>
      <c r="DW9" s="679"/>
      <c r="DX9" s="679"/>
      <c r="DY9" s="679"/>
      <c r="DZ9" s="679"/>
      <c r="EA9" s="679"/>
      <c r="EB9" s="679"/>
      <c r="EC9" s="722"/>
    </row>
    <row r="10" spans="2:143" ht="11.25" customHeight="1">
      <c r="B10" s="675" t="s">
        <v>242</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173</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138674</v>
      </c>
      <c r="BH10" s="679"/>
      <c r="BI10" s="679"/>
      <c r="BJ10" s="679"/>
      <c r="BK10" s="679"/>
      <c r="BL10" s="679"/>
      <c r="BM10" s="679"/>
      <c r="BN10" s="680"/>
      <c r="BO10" s="715">
        <v>1.5</v>
      </c>
      <c r="BP10" s="715"/>
      <c r="BQ10" s="715"/>
      <c r="BR10" s="715"/>
      <c r="BS10" s="684" t="s">
        <v>231</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173</v>
      </c>
      <c r="DA10" s="715"/>
      <c r="DB10" s="715"/>
      <c r="DC10" s="715"/>
      <c r="DD10" s="684" t="s">
        <v>231</v>
      </c>
      <c r="DE10" s="679"/>
      <c r="DF10" s="679"/>
      <c r="DG10" s="679"/>
      <c r="DH10" s="679"/>
      <c r="DI10" s="679"/>
      <c r="DJ10" s="679"/>
      <c r="DK10" s="679"/>
      <c r="DL10" s="679"/>
      <c r="DM10" s="679"/>
      <c r="DN10" s="679"/>
      <c r="DO10" s="679"/>
      <c r="DP10" s="680"/>
      <c r="DQ10" s="684" t="s">
        <v>128</v>
      </c>
      <c r="DR10" s="679"/>
      <c r="DS10" s="679"/>
      <c r="DT10" s="679"/>
      <c r="DU10" s="679"/>
      <c r="DV10" s="679"/>
      <c r="DW10" s="679"/>
      <c r="DX10" s="679"/>
      <c r="DY10" s="679"/>
      <c r="DZ10" s="679"/>
      <c r="EA10" s="679"/>
      <c r="EB10" s="679"/>
      <c r="EC10" s="722"/>
    </row>
    <row r="11" spans="2:143" ht="11.25" customHeight="1">
      <c r="B11" s="675" t="s">
        <v>245</v>
      </c>
      <c r="C11" s="676"/>
      <c r="D11" s="676"/>
      <c r="E11" s="676"/>
      <c r="F11" s="676"/>
      <c r="G11" s="676"/>
      <c r="H11" s="676"/>
      <c r="I11" s="676"/>
      <c r="J11" s="676"/>
      <c r="K11" s="676"/>
      <c r="L11" s="676"/>
      <c r="M11" s="676"/>
      <c r="N11" s="676"/>
      <c r="O11" s="676"/>
      <c r="P11" s="676"/>
      <c r="Q11" s="677"/>
      <c r="R11" s="678">
        <v>899977</v>
      </c>
      <c r="S11" s="679"/>
      <c r="T11" s="679"/>
      <c r="U11" s="679"/>
      <c r="V11" s="679"/>
      <c r="W11" s="679"/>
      <c r="X11" s="679"/>
      <c r="Y11" s="680"/>
      <c r="Z11" s="681">
        <v>3.9</v>
      </c>
      <c r="AA11" s="682"/>
      <c r="AB11" s="682"/>
      <c r="AC11" s="683"/>
      <c r="AD11" s="684">
        <v>899977</v>
      </c>
      <c r="AE11" s="679"/>
      <c r="AF11" s="679"/>
      <c r="AG11" s="679"/>
      <c r="AH11" s="679"/>
      <c r="AI11" s="679"/>
      <c r="AJ11" s="679"/>
      <c r="AK11" s="680"/>
      <c r="AL11" s="681">
        <v>7.2</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554096</v>
      </c>
      <c r="BH11" s="679"/>
      <c r="BI11" s="679"/>
      <c r="BJ11" s="679"/>
      <c r="BK11" s="679"/>
      <c r="BL11" s="679"/>
      <c r="BM11" s="679"/>
      <c r="BN11" s="680"/>
      <c r="BO11" s="715">
        <v>5.8</v>
      </c>
      <c r="BP11" s="715"/>
      <c r="BQ11" s="715"/>
      <c r="BR11" s="715"/>
      <c r="BS11" s="684" t="s">
        <v>128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867555</v>
      </c>
      <c r="CS11" s="679"/>
      <c r="CT11" s="679"/>
      <c r="CU11" s="679"/>
      <c r="CV11" s="679"/>
      <c r="CW11" s="679"/>
      <c r="CX11" s="679"/>
      <c r="CY11" s="680"/>
      <c r="CZ11" s="715">
        <v>4.0999999999999996</v>
      </c>
      <c r="DA11" s="715"/>
      <c r="DB11" s="715"/>
      <c r="DC11" s="715"/>
      <c r="DD11" s="684">
        <v>28344</v>
      </c>
      <c r="DE11" s="679"/>
      <c r="DF11" s="679"/>
      <c r="DG11" s="679"/>
      <c r="DH11" s="679"/>
      <c r="DI11" s="679"/>
      <c r="DJ11" s="679"/>
      <c r="DK11" s="679"/>
      <c r="DL11" s="679"/>
      <c r="DM11" s="679"/>
      <c r="DN11" s="679"/>
      <c r="DO11" s="679"/>
      <c r="DP11" s="680"/>
      <c r="DQ11" s="684">
        <v>504468</v>
      </c>
      <c r="DR11" s="679"/>
      <c r="DS11" s="679"/>
      <c r="DT11" s="679"/>
      <c r="DU11" s="679"/>
      <c r="DV11" s="679"/>
      <c r="DW11" s="679"/>
      <c r="DX11" s="679"/>
      <c r="DY11" s="679"/>
      <c r="DZ11" s="679"/>
      <c r="EA11" s="679"/>
      <c r="EB11" s="679"/>
      <c r="EC11" s="722"/>
    </row>
    <row r="12" spans="2:143" ht="11.25" customHeight="1">
      <c r="B12" s="675" t="s">
        <v>248</v>
      </c>
      <c r="C12" s="676"/>
      <c r="D12" s="676"/>
      <c r="E12" s="676"/>
      <c r="F12" s="676"/>
      <c r="G12" s="676"/>
      <c r="H12" s="676"/>
      <c r="I12" s="676"/>
      <c r="J12" s="676"/>
      <c r="K12" s="676"/>
      <c r="L12" s="676"/>
      <c r="M12" s="676"/>
      <c r="N12" s="676"/>
      <c r="O12" s="676"/>
      <c r="P12" s="676"/>
      <c r="Q12" s="677"/>
      <c r="R12" s="678">
        <v>136261</v>
      </c>
      <c r="S12" s="679"/>
      <c r="T12" s="679"/>
      <c r="U12" s="679"/>
      <c r="V12" s="679"/>
      <c r="W12" s="679"/>
      <c r="X12" s="679"/>
      <c r="Y12" s="680"/>
      <c r="Z12" s="715">
        <v>0.6</v>
      </c>
      <c r="AA12" s="715"/>
      <c r="AB12" s="715"/>
      <c r="AC12" s="715"/>
      <c r="AD12" s="716">
        <v>136261</v>
      </c>
      <c r="AE12" s="716"/>
      <c r="AF12" s="716"/>
      <c r="AG12" s="716"/>
      <c r="AH12" s="716"/>
      <c r="AI12" s="716"/>
      <c r="AJ12" s="716"/>
      <c r="AK12" s="716"/>
      <c r="AL12" s="681">
        <v>1.1000000000000001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5678927</v>
      </c>
      <c r="BH12" s="679"/>
      <c r="BI12" s="679"/>
      <c r="BJ12" s="679"/>
      <c r="BK12" s="679"/>
      <c r="BL12" s="679"/>
      <c r="BM12" s="679"/>
      <c r="BN12" s="680"/>
      <c r="BO12" s="715">
        <v>59.8</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157583</v>
      </c>
      <c r="CS12" s="679"/>
      <c r="CT12" s="679"/>
      <c r="CU12" s="679"/>
      <c r="CV12" s="679"/>
      <c r="CW12" s="679"/>
      <c r="CX12" s="679"/>
      <c r="CY12" s="680"/>
      <c r="CZ12" s="715">
        <v>0.7</v>
      </c>
      <c r="DA12" s="715"/>
      <c r="DB12" s="715"/>
      <c r="DC12" s="715"/>
      <c r="DD12" s="684">
        <v>280</v>
      </c>
      <c r="DE12" s="679"/>
      <c r="DF12" s="679"/>
      <c r="DG12" s="679"/>
      <c r="DH12" s="679"/>
      <c r="DI12" s="679"/>
      <c r="DJ12" s="679"/>
      <c r="DK12" s="679"/>
      <c r="DL12" s="679"/>
      <c r="DM12" s="679"/>
      <c r="DN12" s="679"/>
      <c r="DO12" s="679"/>
      <c r="DP12" s="680"/>
      <c r="DQ12" s="684">
        <v>146629</v>
      </c>
      <c r="DR12" s="679"/>
      <c r="DS12" s="679"/>
      <c r="DT12" s="679"/>
      <c r="DU12" s="679"/>
      <c r="DV12" s="679"/>
      <c r="DW12" s="679"/>
      <c r="DX12" s="679"/>
      <c r="DY12" s="679"/>
      <c r="DZ12" s="679"/>
      <c r="EA12" s="679"/>
      <c r="EB12" s="679"/>
      <c r="EC12" s="722"/>
    </row>
    <row r="13" spans="2:143" ht="11.25" customHeight="1">
      <c r="B13" s="675" t="s">
        <v>251</v>
      </c>
      <c r="C13" s="676"/>
      <c r="D13" s="676"/>
      <c r="E13" s="676"/>
      <c r="F13" s="676"/>
      <c r="G13" s="676"/>
      <c r="H13" s="676"/>
      <c r="I13" s="676"/>
      <c r="J13" s="676"/>
      <c r="K13" s="676"/>
      <c r="L13" s="676"/>
      <c r="M13" s="676"/>
      <c r="N13" s="676"/>
      <c r="O13" s="676"/>
      <c r="P13" s="676"/>
      <c r="Q13" s="677"/>
      <c r="R13" s="678" t="s">
        <v>173</v>
      </c>
      <c r="S13" s="679"/>
      <c r="T13" s="679"/>
      <c r="U13" s="679"/>
      <c r="V13" s="679"/>
      <c r="W13" s="679"/>
      <c r="X13" s="679"/>
      <c r="Y13" s="680"/>
      <c r="Z13" s="715" t="s">
        <v>231</v>
      </c>
      <c r="AA13" s="715"/>
      <c r="AB13" s="715"/>
      <c r="AC13" s="715"/>
      <c r="AD13" s="716" t="s">
        <v>173</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5677630</v>
      </c>
      <c r="BH13" s="679"/>
      <c r="BI13" s="679"/>
      <c r="BJ13" s="679"/>
      <c r="BK13" s="679"/>
      <c r="BL13" s="679"/>
      <c r="BM13" s="679"/>
      <c r="BN13" s="680"/>
      <c r="BO13" s="715">
        <v>59.8</v>
      </c>
      <c r="BP13" s="715"/>
      <c r="BQ13" s="715"/>
      <c r="BR13" s="715"/>
      <c r="BS13" s="684" t="s">
        <v>128</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2243662</v>
      </c>
      <c r="CS13" s="679"/>
      <c r="CT13" s="679"/>
      <c r="CU13" s="679"/>
      <c r="CV13" s="679"/>
      <c r="CW13" s="679"/>
      <c r="CX13" s="679"/>
      <c r="CY13" s="680"/>
      <c r="CZ13" s="715">
        <v>10.6</v>
      </c>
      <c r="DA13" s="715"/>
      <c r="DB13" s="715"/>
      <c r="DC13" s="715"/>
      <c r="DD13" s="684">
        <v>479501</v>
      </c>
      <c r="DE13" s="679"/>
      <c r="DF13" s="679"/>
      <c r="DG13" s="679"/>
      <c r="DH13" s="679"/>
      <c r="DI13" s="679"/>
      <c r="DJ13" s="679"/>
      <c r="DK13" s="679"/>
      <c r="DL13" s="679"/>
      <c r="DM13" s="679"/>
      <c r="DN13" s="679"/>
      <c r="DO13" s="679"/>
      <c r="DP13" s="680"/>
      <c r="DQ13" s="684">
        <v>1434680</v>
      </c>
      <c r="DR13" s="679"/>
      <c r="DS13" s="679"/>
      <c r="DT13" s="679"/>
      <c r="DU13" s="679"/>
      <c r="DV13" s="679"/>
      <c r="DW13" s="679"/>
      <c r="DX13" s="679"/>
      <c r="DY13" s="679"/>
      <c r="DZ13" s="679"/>
      <c r="EA13" s="679"/>
      <c r="EB13" s="679"/>
      <c r="EC13" s="722"/>
    </row>
    <row r="14" spans="2:143" ht="11.25" customHeight="1">
      <c r="B14" s="675" t="s">
        <v>254</v>
      </c>
      <c r="C14" s="676"/>
      <c r="D14" s="676"/>
      <c r="E14" s="676"/>
      <c r="F14" s="676"/>
      <c r="G14" s="676"/>
      <c r="H14" s="676"/>
      <c r="I14" s="676"/>
      <c r="J14" s="676"/>
      <c r="K14" s="676"/>
      <c r="L14" s="676"/>
      <c r="M14" s="676"/>
      <c r="N14" s="676"/>
      <c r="O14" s="676"/>
      <c r="P14" s="676"/>
      <c r="Q14" s="677"/>
      <c r="R14" s="678">
        <v>57810</v>
      </c>
      <c r="S14" s="679"/>
      <c r="T14" s="679"/>
      <c r="U14" s="679"/>
      <c r="V14" s="679"/>
      <c r="W14" s="679"/>
      <c r="X14" s="679"/>
      <c r="Y14" s="680"/>
      <c r="Z14" s="715">
        <v>0.2</v>
      </c>
      <c r="AA14" s="715"/>
      <c r="AB14" s="715"/>
      <c r="AC14" s="715"/>
      <c r="AD14" s="716">
        <v>57810</v>
      </c>
      <c r="AE14" s="716"/>
      <c r="AF14" s="716"/>
      <c r="AG14" s="716"/>
      <c r="AH14" s="716"/>
      <c r="AI14" s="716"/>
      <c r="AJ14" s="716"/>
      <c r="AK14" s="716"/>
      <c r="AL14" s="681">
        <v>0.5</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166059</v>
      </c>
      <c r="BH14" s="679"/>
      <c r="BI14" s="679"/>
      <c r="BJ14" s="679"/>
      <c r="BK14" s="679"/>
      <c r="BL14" s="679"/>
      <c r="BM14" s="679"/>
      <c r="BN14" s="680"/>
      <c r="BO14" s="715">
        <v>1.7</v>
      </c>
      <c r="BP14" s="715"/>
      <c r="BQ14" s="715"/>
      <c r="BR14" s="715"/>
      <c r="BS14" s="684" t="s">
        <v>128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1627264</v>
      </c>
      <c r="CS14" s="679"/>
      <c r="CT14" s="679"/>
      <c r="CU14" s="679"/>
      <c r="CV14" s="679"/>
      <c r="CW14" s="679"/>
      <c r="CX14" s="679"/>
      <c r="CY14" s="680"/>
      <c r="CZ14" s="715">
        <v>7.7</v>
      </c>
      <c r="DA14" s="715"/>
      <c r="DB14" s="715"/>
      <c r="DC14" s="715"/>
      <c r="DD14" s="684">
        <v>813115</v>
      </c>
      <c r="DE14" s="679"/>
      <c r="DF14" s="679"/>
      <c r="DG14" s="679"/>
      <c r="DH14" s="679"/>
      <c r="DI14" s="679"/>
      <c r="DJ14" s="679"/>
      <c r="DK14" s="679"/>
      <c r="DL14" s="679"/>
      <c r="DM14" s="679"/>
      <c r="DN14" s="679"/>
      <c r="DO14" s="679"/>
      <c r="DP14" s="680"/>
      <c r="DQ14" s="684">
        <v>900141</v>
      </c>
      <c r="DR14" s="679"/>
      <c r="DS14" s="679"/>
      <c r="DT14" s="679"/>
      <c r="DU14" s="679"/>
      <c r="DV14" s="679"/>
      <c r="DW14" s="679"/>
      <c r="DX14" s="679"/>
      <c r="DY14" s="679"/>
      <c r="DZ14" s="679"/>
      <c r="EA14" s="679"/>
      <c r="EB14" s="679"/>
      <c r="EC14" s="722"/>
    </row>
    <row r="15" spans="2:143" ht="11.25" customHeight="1">
      <c r="B15" s="675" t="s">
        <v>257</v>
      </c>
      <c r="C15" s="676"/>
      <c r="D15" s="676"/>
      <c r="E15" s="676"/>
      <c r="F15" s="676"/>
      <c r="G15" s="676"/>
      <c r="H15" s="676"/>
      <c r="I15" s="676"/>
      <c r="J15" s="676"/>
      <c r="K15" s="676"/>
      <c r="L15" s="676"/>
      <c r="M15" s="676"/>
      <c r="N15" s="676"/>
      <c r="O15" s="676"/>
      <c r="P15" s="676"/>
      <c r="Q15" s="677"/>
      <c r="R15" s="678" t="s">
        <v>231</v>
      </c>
      <c r="S15" s="679"/>
      <c r="T15" s="679"/>
      <c r="U15" s="679"/>
      <c r="V15" s="679"/>
      <c r="W15" s="679"/>
      <c r="X15" s="679"/>
      <c r="Y15" s="680"/>
      <c r="Z15" s="715" t="s">
        <v>128</v>
      </c>
      <c r="AA15" s="715"/>
      <c r="AB15" s="715"/>
      <c r="AC15" s="715"/>
      <c r="AD15" s="716" t="s">
        <v>231</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311478</v>
      </c>
      <c r="BH15" s="679"/>
      <c r="BI15" s="679"/>
      <c r="BJ15" s="679"/>
      <c r="BK15" s="679"/>
      <c r="BL15" s="679"/>
      <c r="BM15" s="679"/>
      <c r="BN15" s="680"/>
      <c r="BO15" s="715">
        <v>3.3</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1636824</v>
      </c>
      <c r="CS15" s="679"/>
      <c r="CT15" s="679"/>
      <c r="CU15" s="679"/>
      <c r="CV15" s="679"/>
      <c r="CW15" s="679"/>
      <c r="CX15" s="679"/>
      <c r="CY15" s="680"/>
      <c r="CZ15" s="715">
        <v>7.7</v>
      </c>
      <c r="DA15" s="715"/>
      <c r="DB15" s="715"/>
      <c r="DC15" s="715"/>
      <c r="DD15" s="684">
        <v>145146</v>
      </c>
      <c r="DE15" s="679"/>
      <c r="DF15" s="679"/>
      <c r="DG15" s="679"/>
      <c r="DH15" s="679"/>
      <c r="DI15" s="679"/>
      <c r="DJ15" s="679"/>
      <c r="DK15" s="679"/>
      <c r="DL15" s="679"/>
      <c r="DM15" s="679"/>
      <c r="DN15" s="679"/>
      <c r="DO15" s="679"/>
      <c r="DP15" s="680"/>
      <c r="DQ15" s="684">
        <v>1499168</v>
      </c>
      <c r="DR15" s="679"/>
      <c r="DS15" s="679"/>
      <c r="DT15" s="679"/>
      <c r="DU15" s="679"/>
      <c r="DV15" s="679"/>
      <c r="DW15" s="679"/>
      <c r="DX15" s="679"/>
      <c r="DY15" s="679"/>
      <c r="DZ15" s="679"/>
      <c r="EA15" s="679"/>
      <c r="EB15" s="679"/>
      <c r="EC15" s="722"/>
    </row>
    <row r="16" spans="2:143" ht="11.25" customHeight="1">
      <c r="B16" s="675" t="s">
        <v>260</v>
      </c>
      <c r="C16" s="676"/>
      <c r="D16" s="676"/>
      <c r="E16" s="676"/>
      <c r="F16" s="676"/>
      <c r="G16" s="676"/>
      <c r="H16" s="676"/>
      <c r="I16" s="676"/>
      <c r="J16" s="676"/>
      <c r="K16" s="676"/>
      <c r="L16" s="676"/>
      <c r="M16" s="676"/>
      <c r="N16" s="676"/>
      <c r="O16" s="676"/>
      <c r="P16" s="676"/>
      <c r="Q16" s="677"/>
      <c r="R16" s="678">
        <v>14411</v>
      </c>
      <c r="S16" s="679"/>
      <c r="T16" s="679"/>
      <c r="U16" s="679"/>
      <c r="V16" s="679"/>
      <c r="W16" s="679"/>
      <c r="X16" s="679"/>
      <c r="Y16" s="680"/>
      <c r="Z16" s="715">
        <v>0.1</v>
      </c>
      <c r="AA16" s="715"/>
      <c r="AB16" s="715"/>
      <c r="AC16" s="715"/>
      <c r="AD16" s="716">
        <v>14411</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v>8173</v>
      </c>
      <c r="BH16" s="679"/>
      <c r="BI16" s="679"/>
      <c r="BJ16" s="679"/>
      <c r="BK16" s="679"/>
      <c r="BL16" s="679"/>
      <c r="BM16" s="679"/>
      <c r="BN16" s="680"/>
      <c r="BO16" s="715">
        <v>0.1</v>
      </c>
      <c r="BP16" s="715"/>
      <c r="BQ16" s="715"/>
      <c r="BR16" s="715"/>
      <c r="BS16" s="684" t="s">
        <v>231</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89883</v>
      </c>
      <c r="CS16" s="679"/>
      <c r="CT16" s="679"/>
      <c r="CU16" s="679"/>
      <c r="CV16" s="679"/>
      <c r="CW16" s="679"/>
      <c r="CX16" s="679"/>
      <c r="CY16" s="680"/>
      <c r="CZ16" s="715">
        <v>0.4</v>
      </c>
      <c r="DA16" s="715"/>
      <c r="DB16" s="715"/>
      <c r="DC16" s="715"/>
      <c r="DD16" s="684" t="s">
        <v>231</v>
      </c>
      <c r="DE16" s="679"/>
      <c r="DF16" s="679"/>
      <c r="DG16" s="679"/>
      <c r="DH16" s="679"/>
      <c r="DI16" s="679"/>
      <c r="DJ16" s="679"/>
      <c r="DK16" s="679"/>
      <c r="DL16" s="679"/>
      <c r="DM16" s="679"/>
      <c r="DN16" s="679"/>
      <c r="DO16" s="679"/>
      <c r="DP16" s="680"/>
      <c r="DQ16" s="684">
        <v>34862</v>
      </c>
      <c r="DR16" s="679"/>
      <c r="DS16" s="679"/>
      <c r="DT16" s="679"/>
      <c r="DU16" s="679"/>
      <c r="DV16" s="679"/>
      <c r="DW16" s="679"/>
      <c r="DX16" s="679"/>
      <c r="DY16" s="679"/>
      <c r="DZ16" s="679"/>
      <c r="EA16" s="679"/>
      <c r="EB16" s="679"/>
      <c r="EC16" s="722"/>
    </row>
    <row r="17" spans="2:133" ht="11.25" customHeight="1">
      <c r="B17" s="675" t="s">
        <v>263</v>
      </c>
      <c r="C17" s="676"/>
      <c r="D17" s="676"/>
      <c r="E17" s="676"/>
      <c r="F17" s="676"/>
      <c r="G17" s="676"/>
      <c r="H17" s="676"/>
      <c r="I17" s="676"/>
      <c r="J17" s="676"/>
      <c r="K17" s="676"/>
      <c r="L17" s="676"/>
      <c r="M17" s="676"/>
      <c r="N17" s="676"/>
      <c r="O17" s="676"/>
      <c r="P17" s="676"/>
      <c r="Q17" s="677"/>
      <c r="R17" s="678">
        <v>170729</v>
      </c>
      <c r="S17" s="679"/>
      <c r="T17" s="679"/>
      <c r="U17" s="679"/>
      <c r="V17" s="679"/>
      <c r="W17" s="679"/>
      <c r="X17" s="679"/>
      <c r="Y17" s="680"/>
      <c r="Z17" s="715">
        <v>0.7</v>
      </c>
      <c r="AA17" s="715"/>
      <c r="AB17" s="715"/>
      <c r="AC17" s="715"/>
      <c r="AD17" s="716">
        <v>170729</v>
      </c>
      <c r="AE17" s="716"/>
      <c r="AF17" s="716"/>
      <c r="AG17" s="716"/>
      <c r="AH17" s="716"/>
      <c r="AI17" s="716"/>
      <c r="AJ17" s="716"/>
      <c r="AK17" s="716"/>
      <c r="AL17" s="681">
        <v>1.4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231</v>
      </c>
      <c r="BH17" s="679"/>
      <c r="BI17" s="679"/>
      <c r="BJ17" s="679"/>
      <c r="BK17" s="679"/>
      <c r="BL17" s="679"/>
      <c r="BM17" s="679"/>
      <c r="BN17" s="680"/>
      <c r="BO17" s="715" t="s">
        <v>173</v>
      </c>
      <c r="BP17" s="715"/>
      <c r="BQ17" s="715"/>
      <c r="BR17" s="715"/>
      <c r="BS17" s="684" t="s">
        <v>231</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2379426</v>
      </c>
      <c r="CS17" s="679"/>
      <c r="CT17" s="679"/>
      <c r="CU17" s="679"/>
      <c r="CV17" s="679"/>
      <c r="CW17" s="679"/>
      <c r="CX17" s="679"/>
      <c r="CY17" s="680"/>
      <c r="CZ17" s="715">
        <v>11.2</v>
      </c>
      <c r="DA17" s="715"/>
      <c r="DB17" s="715"/>
      <c r="DC17" s="715"/>
      <c r="DD17" s="684" t="s">
        <v>128</v>
      </c>
      <c r="DE17" s="679"/>
      <c r="DF17" s="679"/>
      <c r="DG17" s="679"/>
      <c r="DH17" s="679"/>
      <c r="DI17" s="679"/>
      <c r="DJ17" s="679"/>
      <c r="DK17" s="679"/>
      <c r="DL17" s="679"/>
      <c r="DM17" s="679"/>
      <c r="DN17" s="679"/>
      <c r="DO17" s="679"/>
      <c r="DP17" s="680"/>
      <c r="DQ17" s="684">
        <v>2379007</v>
      </c>
      <c r="DR17" s="679"/>
      <c r="DS17" s="679"/>
      <c r="DT17" s="679"/>
      <c r="DU17" s="679"/>
      <c r="DV17" s="679"/>
      <c r="DW17" s="679"/>
      <c r="DX17" s="679"/>
      <c r="DY17" s="679"/>
      <c r="DZ17" s="679"/>
      <c r="EA17" s="679"/>
      <c r="EB17" s="679"/>
      <c r="EC17" s="722"/>
    </row>
    <row r="18" spans="2:133" ht="11.25" customHeight="1">
      <c r="B18" s="675" t="s">
        <v>266</v>
      </c>
      <c r="C18" s="676"/>
      <c r="D18" s="676"/>
      <c r="E18" s="676"/>
      <c r="F18" s="676"/>
      <c r="G18" s="676"/>
      <c r="H18" s="676"/>
      <c r="I18" s="676"/>
      <c r="J18" s="676"/>
      <c r="K18" s="676"/>
      <c r="L18" s="676"/>
      <c r="M18" s="676"/>
      <c r="N18" s="676"/>
      <c r="O18" s="676"/>
      <c r="P18" s="676"/>
      <c r="Q18" s="677"/>
      <c r="R18" s="678">
        <v>42218</v>
      </c>
      <c r="S18" s="679"/>
      <c r="T18" s="679"/>
      <c r="U18" s="679"/>
      <c r="V18" s="679"/>
      <c r="W18" s="679"/>
      <c r="X18" s="679"/>
      <c r="Y18" s="680"/>
      <c r="Z18" s="715">
        <v>0.2</v>
      </c>
      <c r="AA18" s="715"/>
      <c r="AB18" s="715"/>
      <c r="AC18" s="715"/>
      <c r="AD18" s="716">
        <v>42218</v>
      </c>
      <c r="AE18" s="716"/>
      <c r="AF18" s="716"/>
      <c r="AG18" s="716"/>
      <c r="AH18" s="716"/>
      <c r="AI18" s="716"/>
      <c r="AJ18" s="716"/>
      <c r="AK18" s="716"/>
      <c r="AL18" s="681">
        <v>0.3</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128</v>
      </c>
      <c r="BP18" s="715"/>
      <c r="BQ18" s="715"/>
      <c r="BR18" s="715"/>
      <c r="BS18" s="684" t="s">
        <v>231</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231</v>
      </c>
      <c r="DA18" s="715"/>
      <c r="DB18" s="715"/>
      <c r="DC18" s="715"/>
      <c r="DD18" s="684" t="s">
        <v>231</v>
      </c>
      <c r="DE18" s="679"/>
      <c r="DF18" s="679"/>
      <c r="DG18" s="679"/>
      <c r="DH18" s="679"/>
      <c r="DI18" s="679"/>
      <c r="DJ18" s="679"/>
      <c r="DK18" s="679"/>
      <c r="DL18" s="679"/>
      <c r="DM18" s="679"/>
      <c r="DN18" s="679"/>
      <c r="DO18" s="679"/>
      <c r="DP18" s="680"/>
      <c r="DQ18" s="684" t="s">
        <v>231</v>
      </c>
      <c r="DR18" s="679"/>
      <c r="DS18" s="679"/>
      <c r="DT18" s="679"/>
      <c r="DU18" s="679"/>
      <c r="DV18" s="679"/>
      <c r="DW18" s="679"/>
      <c r="DX18" s="679"/>
      <c r="DY18" s="679"/>
      <c r="DZ18" s="679"/>
      <c r="EA18" s="679"/>
      <c r="EB18" s="679"/>
      <c r="EC18" s="722"/>
    </row>
    <row r="19" spans="2:133" ht="11.25" customHeight="1">
      <c r="B19" s="675" t="s">
        <v>269</v>
      </c>
      <c r="C19" s="676"/>
      <c r="D19" s="676"/>
      <c r="E19" s="676"/>
      <c r="F19" s="676"/>
      <c r="G19" s="676"/>
      <c r="H19" s="676"/>
      <c r="I19" s="676"/>
      <c r="J19" s="676"/>
      <c r="K19" s="676"/>
      <c r="L19" s="676"/>
      <c r="M19" s="676"/>
      <c r="N19" s="676"/>
      <c r="O19" s="676"/>
      <c r="P19" s="676"/>
      <c r="Q19" s="677"/>
      <c r="R19" s="678">
        <v>7818</v>
      </c>
      <c r="S19" s="679"/>
      <c r="T19" s="679"/>
      <c r="U19" s="679"/>
      <c r="V19" s="679"/>
      <c r="W19" s="679"/>
      <c r="X19" s="679"/>
      <c r="Y19" s="680"/>
      <c r="Z19" s="715">
        <v>0</v>
      </c>
      <c r="AA19" s="715"/>
      <c r="AB19" s="715"/>
      <c r="AC19" s="715"/>
      <c r="AD19" s="716">
        <v>7818</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128</v>
      </c>
      <c r="BP19" s="715"/>
      <c r="BQ19" s="715"/>
      <c r="BR19" s="715"/>
      <c r="BS19" s="684" t="s">
        <v>128</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173</v>
      </c>
      <c r="CS19" s="679"/>
      <c r="CT19" s="679"/>
      <c r="CU19" s="679"/>
      <c r="CV19" s="679"/>
      <c r="CW19" s="679"/>
      <c r="CX19" s="679"/>
      <c r="CY19" s="680"/>
      <c r="CZ19" s="715" t="s">
        <v>231</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c r="B20" s="675" t="s">
        <v>272</v>
      </c>
      <c r="C20" s="676"/>
      <c r="D20" s="676"/>
      <c r="E20" s="676"/>
      <c r="F20" s="676"/>
      <c r="G20" s="676"/>
      <c r="H20" s="676"/>
      <c r="I20" s="676"/>
      <c r="J20" s="676"/>
      <c r="K20" s="676"/>
      <c r="L20" s="676"/>
      <c r="M20" s="676"/>
      <c r="N20" s="676"/>
      <c r="O20" s="676"/>
      <c r="P20" s="676"/>
      <c r="Q20" s="677"/>
      <c r="R20" s="678">
        <v>1286</v>
      </c>
      <c r="S20" s="679"/>
      <c r="T20" s="679"/>
      <c r="U20" s="679"/>
      <c r="V20" s="679"/>
      <c r="W20" s="679"/>
      <c r="X20" s="679"/>
      <c r="Y20" s="680"/>
      <c r="Z20" s="715">
        <v>0</v>
      </c>
      <c r="AA20" s="715"/>
      <c r="AB20" s="715"/>
      <c r="AC20" s="715"/>
      <c r="AD20" s="716">
        <v>1286</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231</v>
      </c>
      <c r="BH20" s="679"/>
      <c r="BI20" s="679"/>
      <c r="BJ20" s="679"/>
      <c r="BK20" s="679"/>
      <c r="BL20" s="679"/>
      <c r="BM20" s="679"/>
      <c r="BN20" s="680"/>
      <c r="BO20" s="715" t="s">
        <v>128</v>
      </c>
      <c r="BP20" s="715"/>
      <c r="BQ20" s="715"/>
      <c r="BR20" s="715"/>
      <c r="BS20" s="684" t="s">
        <v>231</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21217325</v>
      </c>
      <c r="CS20" s="679"/>
      <c r="CT20" s="679"/>
      <c r="CU20" s="679"/>
      <c r="CV20" s="679"/>
      <c r="CW20" s="679"/>
      <c r="CX20" s="679"/>
      <c r="CY20" s="680"/>
      <c r="CZ20" s="715">
        <v>100</v>
      </c>
      <c r="DA20" s="715"/>
      <c r="DB20" s="715"/>
      <c r="DC20" s="715"/>
      <c r="DD20" s="684">
        <v>1670753</v>
      </c>
      <c r="DE20" s="679"/>
      <c r="DF20" s="679"/>
      <c r="DG20" s="679"/>
      <c r="DH20" s="679"/>
      <c r="DI20" s="679"/>
      <c r="DJ20" s="679"/>
      <c r="DK20" s="679"/>
      <c r="DL20" s="679"/>
      <c r="DM20" s="679"/>
      <c r="DN20" s="679"/>
      <c r="DO20" s="679"/>
      <c r="DP20" s="680"/>
      <c r="DQ20" s="684">
        <v>15742417</v>
      </c>
      <c r="DR20" s="679"/>
      <c r="DS20" s="679"/>
      <c r="DT20" s="679"/>
      <c r="DU20" s="679"/>
      <c r="DV20" s="679"/>
      <c r="DW20" s="679"/>
      <c r="DX20" s="679"/>
      <c r="DY20" s="679"/>
      <c r="DZ20" s="679"/>
      <c r="EA20" s="679"/>
      <c r="EB20" s="679"/>
      <c r="EC20" s="722"/>
    </row>
    <row r="21" spans="2:133" ht="11.25" customHeight="1">
      <c r="B21" s="675" t="s">
        <v>275</v>
      </c>
      <c r="C21" s="676"/>
      <c r="D21" s="676"/>
      <c r="E21" s="676"/>
      <c r="F21" s="676"/>
      <c r="G21" s="676"/>
      <c r="H21" s="676"/>
      <c r="I21" s="676"/>
      <c r="J21" s="676"/>
      <c r="K21" s="676"/>
      <c r="L21" s="676"/>
      <c r="M21" s="676"/>
      <c r="N21" s="676"/>
      <c r="O21" s="676"/>
      <c r="P21" s="676"/>
      <c r="Q21" s="677"/>
      <c r="R21" s="678">
        <v>119407</v>
      </c>
      <c r="S21" s="679"/>
      <c r="T21" s="679"/>
      <c r="U21" s="679"/>
      <c r="V21" s="679"/>
      <c r="W21" s="679"/>
      <c r="X21" s="679"/>
      <c r="Y21" s="680"/>
      <c r="Z21" s="715">
        <v>0.5</v>
      </c>
      <c r="AA21" s="715"/>
      <c r="AB21" s="715"/>
      <c r="AC21" s="715"/>
      <c r="AD21" s="716">
        <v>119407</v>
      </c>
      <c r="AE21" s="716"/>
      <c r="AF21" s="716"/>
      <c r="AG21" s="716"/>
      <c r="AH21" s="716"/>
      <c r="AI21" s="716"/>
      <c r="AJ21" s="716"/>
      <c r="AK21" s="716"/>
      <c r="AL21" s="681">
        <v>1</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231</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277</v>
      </c>
      <c r="C22" s="676"/>
      <c r="D22" s="676"/>
      <c r="E22" s="676"/>
      <c r="F22" s="676"/>
      <c r="G22" s="676"/>
      <c r="H22" s="676"/>
      <c r="I22" s="676"/>
      <c r="J22" s="676"/>
      <c r="K22" s="676"/>
      <c r="L22" s="676"/>
      <c r="M22" s="676"/>
      <c r="N22" s="676"/>
      <c r="O22" s="676"/>
      <c r="P22" s="676"/>
      <c r="Q22" s="677"/>
      <c r="R22" s="678">
        <v>1847202</v>
      </c>
      <c r="S22" s="679"/>
      <c r="T22" s="679"/>
      <c r="U22" s="679"/>
      <c r="V22" s="679"/>
      <c r="W22" s="679"/>
      <c r="X22" s="679"/>
      <c r="Y22" s="680"/>
      <c r="Z22" s="715">
        <v>8</v>
      </c>
      <c r="AA22" s="715"/>
      <c r="AB22" s="715"/>
      <c r="AC22" s="715"/>
      <c r="AD22" s="716">
        <v>1336694</v>
      </c>
      <c r="AE22" s="716"/>
      <c r="AF22" s="716"/>
      <c r="AG22" s="716"/>
      <c r="AH22" s="716"/>
      <c r="AI22" s="716"/>
      <c r="AJ22" s="716"/>
      <c r="AK22" s="716"/>
      <c r="AL22" s="681">
        <v>10.7</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173</v>
      </c>
      <c r="BP22" s="715"/>
      <c r="BQ22" s="715"/>
      <c r="BR22" s="715"/>
      <c r="BS22" s="684" t="s">
        <v>173</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280</v>
      </c>
      <c r="C23" s="676"/>
      <c r="D23" s="676"/>
      <c r="E23" s="676"/>
      <c r="F23" s="676"/>
      <c r="G23" s="676"/>
      <c r="H23" s="676"/>
      <c r="I23" s="676"/>
      <c r="J23" s="676"/>
      <c r="K23" s="676"/>
      <c r="L23" s="676"/>
      <c r="M23" s="676"/>
      <c r="N23" s="676"/>
      <c r="O23" s="676"/>
      <c r="P23" s="676"/>
      <c r="Q23" s="677"/>
      <c r="R23" s="678">
        <v>1336694</v>
      </c>
      <c r="S23" s="679"/>
      <c r="T23" s="679"/>
      <c r="U23" s="679"/>
      <c r="V23" s="679"/>
      <c r="W23" s="679"/>
      <c r="X23" s="679"/>
      <c r="Y23" s="680"/>
      <c r="Z23" s="715">
        <v>5.8</v>
      </c>
      <c r="AA23" s="715"/>
      <c r="AB23" s="715"/>
      <c r="AC23" s="715"/>
      <c r="AD23" s="716">
        <v>1336694</v>
      </c>
      <c r="AE23" s="716"/>
      <c r="AF23" s="716"/>
      <c r="AG23" s="716"/>
      <c r="AH23" s="716"/>
      <c r="AI23" s="716"/>
      <c r="AJ23" s="716"/>
      <c r="AK23" s="716"/>
      <c r="AL23" s="681">
        <v>10.7</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173</v>
      </c>
      <c r="BP23" s="715"/>
      <c r="BQ23" s="715"/>
      <c r="BR23" s="715"/>
      <c r="BS23" s="684" t="s">
        <v>231</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c r="B24" s="675" t="s">
        <v>287</v>
      </c>
      <c r="C24" s="676"/>
      <c r="D24" s="676"/>
      <c r="E24" s="676"/>
      <c r="F24" s="676"/>
      <c r="G24" s="676"/>
      <c r="H24" s="676"/>
      <c r="I24" s="676"/>
      <c r="J24" s="676"/>
      <c r="K24" s="676"/>
      <c r="L24" s="676"/>
      <c r="M24" s="676"/>
      <c r="N24" s="676"/>
      <c r="O24" s="676"/>
      <c r="P24" s="676"/>
      <c r="Q24" s="677"/>
      <c r="R24" s="678">
        <v>510508</v>
      </c>
      <c r="S24" s="679"/>
      <c r="T24" s="679"/>
      <c r="U24" s="679"/>
      <c r="V24" s="679"/>
      <c r="W24" s="679"/>
      <c r="X24" s="679"/>
      <c r="Y24" s="680"/>
      <c r="Z24" s="715">
        <v>2.2000000000000002</v>
      </c>
      <c r="AA24" s="715"/>
      <c r="AB24" s="715"/>
      <c r="AC24" s="715"/>
      <c r="AD24" s="716" t="s">
        <v>128</v>
      </c>
      <c r="AE24" s="716"/>
      <c r="AF24" s="716"/>
      <c r="AG24" s="716"/>
      <c r="AH24" s="716"/>
      <c r="AI24" s="716"/>
      <c r="AJ24" s="716"/>
      <c r="AK24" s="716"/>
      <c r="AL24" s="681" t="s">
        <v>128</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173</v>
      </c>
      <c r="BH24" s="679"/>
      <c r="BI24" s="679"/>
      <c r="BJ24" s="679"/>
      <c r="BK24" s="679"/>
      <c r="BL24" s="679"/>
      <c r="BM24" s="679"/>
      <c r="BN24" s="680"/>
      <c r="BO24" s="715" t="s">
        <v>173</v>
      </c>
      <c r="BP24" s="715"/>
      <c r="BQ24" s="715"/>
      <c r="BR24" s="715"/>
      <c r="BS24" s="684" t="s">
        <v>231</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8332675</v>
      </c>
      <c r="CS24" s="734"/>
      <c r="CT24" s="734"/>
      <c r="CU24" s="734"/>
      <c r="CV24" s="734"/>
      <c r="CW24" s="734"/>
      <c r="CX24" s="734"/>
      <c r="CY24" s="777"/>
      <c r="CZ24" s="778">
        <v>39.299999999999997</v>
      </c>
      <c r="DA24" s="749"/>
      <c r="DB24" s="749"/>
      <c r="DC24" s="781"/>
      <c r="DD24" s="776">
        <v>6129945</v>
      </c>
      <c r="DE24" s="734"/>
      <c r="DF24" s="734"/>
      <c r="DG24" s="734"/>
      <c r="DH24" s="734"/>
      <c r="DI24" s="734"/>
      <c r="DJ24" s="734"/>
      <c r="DK24" s="777"/>
      <c r="DL24" s="776">
        <v>6110816</v>
      </c>
      <c r="DM24" s="734"/>
      <c r="DN24" s="734"/>
      <c r="DO24" s="734"/>
      <c r="DP24" s="734"/>
      <c r="DQ24" s="734"/>
      <c r="DR24" s="734"/>
      <c r="DS24" s="734"/>
      <c r="DT24" s="734"/>
      <c r="DU24" s="734"/>
      <c r="DV24" s="777"/>
      <c r="DW24" s="778">
        <v>46.5</v>
      </c>
      <c r="DX24" s="749"/>
      <c r="DY24" s="749"/>
      <c r="DZ24" s="749"/>
      <c r="EA24" s="749"/>
      <c r="EB24" s="749"/>
      <c r="EC24" s="779"/>
    </row>
    <row r="25" spans="2:133" ht="11.25" customHeight="1">
      <c r="B25" s="675" t="s">
        <v>290</v>
      </c>
      <c r="C25" s="676"/>
      <c r="D25" s="676"/>
      <c r="E25" s="676"/>
      <c r="F25" s="676"/>
      <c r="G25" s="676"/>
      <c r="H25" s="676"/>
      <c r="I25" s="676"/>
      <c r="J25" s="676"/>
      <c r="K25" s="676"/>
      <c r="L25" s="676"/>
      <c r="M25" s="676"/>
      <c r="N25" s="676"/>
      <c r="O25" s="676"/>
      <c r="P25" s="676"/>
      <c r="Q25" s="677"/>
      <c r="R25" s="678" t="s">
        <v>173</v>
      </c>
      <c r="S25" s="679"/>
      <c r="T25" s="679"/>
      <c r="U25" s="679"/>
      <c r="V25" s="679"/>
      <c r="W25" s="679"/>
      <c r="X25" s="679"/>
      <c r="Y25" s="680"/>
      <c r="Z25" s="715" t="s">
        <v>128</v>
      </c>
      <c r="AA25" s="715"/>
      <c r="AB25" s="715"/>
      <c r="AC25" s="715"/>
      <c r="AD25" s="716" t="s">
        <v>231</v>
      </c>
      <c r="AE25" s="716"/>
      <c r="AF25" s="716"/>
      <c r="AG25" s="716"/>
      <c r="AH25" s="716"/>
      <c r="AI25" s="716"/>
      <c r="AJ25" s="716"/>
      <c r="AK25" s="716"/>
      <c r="AL25" s="681" t="s">
        <v>128</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231</v>
      </c>
      <c r="BH25" s="679"/>
      <c r="BI25" s="679"/>
      <c r="BJ25" s="679"/>
      <c r="BK25" s="679"/>
      <c r="BL25" s="679"/>
      <c r="BM25" s="679"/>
      <c r="BN25" s="680"/>
      <c r="BO25" s="715" t="s">
        <v>231</v>
      </c>
      <c r="BP25" s="715"/>
      <c r="BQ25" s="715"/>
      <c r="BR25" s="715"/>
      <c r="BS25" s="684" t="s">
        <v>231</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2903349</v>
      </c>
      <c r="CS25" s="697"/>
      <c r="CT25" s="697"/>
      <c r="CU25" s="697"/>
      <c r="CV25" s="697"/>
      <c r="CW25" s="697"/>
      <c r="CX25" s="697"/>
      <c r="CY25" s="698"/>
      <c r="CZ25" s="681">
        <v>13.7</v>
      </c>
      <c r="DA25" s="699"/>
      <c r="DB25" s="699"/>
      <c r="DC25" s="700"/>
      <c r="DD25" s="684">
        <v>2773647</v>
      </c>
      <c r="DE25" s="697"/>
      <c r="DF25" s="697"/>
      <c r="DG25" s="697"/>
      <c r="DH25" s="697"/>
      <c r="DI25" s="697"/>
      <c r="DJ25" s="697"/>
      <c r="DK25" s="698"/>
      <c r="DL25" s="684">
        <v>2754518</v>
      </c>
      <c r="DM25" s="697"/>
      <c r="DN25" s="697"/>
      <c r="DO25" s="697"/>
      <c r="DP25" s="697"/>
      <c r="DQ25" s="697"/>
      <c r="DR25" s="697"/>
      <c r="DS25" s="697"/>
      <c r="DT25" s="697"/>
      <c r="DU25" s="697"/>
      <c r="DV25" s="698"/>
      <c r="DW25" s="681">
        <v>21</v>
      </c>
      <c r="DX25" s="699"/>
      <c r="DY25" s="699"/>
      <c r="DZ25" s="699"/>
      <c r="EA25" s="699"/>
      <c r="EB25" s="699"/>
      <c r="EC25" s="714"/>
    </row>
    <row r="26" spans="2:133" ht="11.25" customHeight="1">
      <c r="B26" s="675" t="s">
        <v>293</v>
      </c>
      <c r="C26" s="676"/>
      <c r="D26" s="676"/>
      <c r="E26" s="676"/>
      <c r="F26" s="676"/>
      <c r="G26" s="676"/>
      <c r="H26" s="676"/>
      <c r="I26" s="676"/>
      <c r="J26" s="676"/>
      <c r="K26" s="676"/>
      <c r="L26" s="676"/>
      <c r="M26" s="676"/>
      <c r="N26" s="676"/>
      <c r="O26" s="676"/>
      <c r="P26" s="676"/>
      <c r="Q26" s="677"/>
      <c r="R26" s="678">
        <v>12961309</v>
      </c>
      <c r="S26" s="679"/>
      <c r="T26" s="679"/>
      <c r="U26" s="679"/>
      <c r="V26" s="679"/>
      <c r="W26" s="679"/>
      <c r="X26" s="679"/>
      <c r="Y26" s="680"/>
      <c r="Z26" s="715">
        <v>55.9</v>
      </c>
      <c r="AA26" s="715"/>
      <c r="AB26" s="715"/>
      <c r="AC26" s="715"/>
      <c r="AD26" s="716">
        <v>12450801</v>
      </c>
      <c r="AE26" s="716"/>
      <c r="AF26" s="716"/>
      <c r="AG26" s="716"/>
      <c r="AH26" s="716"/>
      <c r="AI26" s="716"/>
      <c r="AJ26" s="716"/>
      <c r="AK26" s="716"/>
      <c r="AL26" s="681">
        <v>99.9</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231</v>
      </c>
      <c r="BH26" s="679"/>
      <c r="BI26" s="679"/>
      <c r="BJ26" s="679"/>
      <c r="BK26" s="679"/>
      <c r="BL26" s="679"/>
      <c r="BM26" s="679"/>
      <c r="BN26" s="680"/>
      <c r="BO26" s="715" t="s">
        <v>231</v>
      </c>
      <c r="BP26" s="715"/>
      <c r="BQ26" s="715"/>
      <c r="BR26" s="715"/>
      <c r="BS26" s="684" t="s">
        <v>173</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1985099</v>
      </c>
      <c r="CS26" s="679"/>
      <c r="CT26" s="679"/>
      <c r="CU26" s="679"/>
      <c r="CV26" s="679"/>
      <c r="CW26" s="679"/>
      <c r="CX26" s="679"/>
      <c r="CY26" s="680"/>
      <c r="CZ26" s="681">
        <v>9.4</v>
      </c>
      <c r="DA26" s="699"/>
      <c r="DB26" s="699"/>
      <c r="DC26" s="700"/>
      <c r="DD26" s="684">
        <v>1869505</v>
      </c>
      <c r="DE26" s="679"/>
      <c r="DF26" s="679"/>
      <c r="DG26" s="679"/>
      <c r="DH26" s="679"/>
      <c r="DI26" s="679"/>
      <c r="DJ26" s="679"/>
      <c r="DK26" s="680"/>
      <c r="DL26" s="684" t="s">
        <v>231</v>
      </c>
      <c r="DM26" s="679"/>
      <c r="DN26" s="679"/>
      <c r="DO26" s="679"/>
      <c r="DP26" s="679"/>
      <c r="DQ26" s="679"/>
      <c r="DR26" s="679"/>
      <c r="DS26" s="679"/>
      <c r="DT26" s="679"/>
      <c r="DU26" s="679"/>
      <c r="DV26" s="680"/>
      <c r="DW26" s="681" t="s">
        <v>128</v>
      </c>
      <c r="DX26" s="699"/>
      <c r="DY26" s="699"/>
      <c r="DZ26" s="699"/>
      <c r="EA26" s="699"/>
      <c r="EB26" s="699"/>
      <c r="EC26" s="714"/>
    </row>
    <row r="27" spans="2:133" ht="11.25" customHeight="1">
      <c r="B27" s="675" t="s">
        <v>296</v>
      </c>
      <c r="C27" s="676"/>
      <c r="D27" s="676"/>
      <c r="E27" s="676"/>
      <c r="F27" s="676"/>
      <c r="G27" s="676"/>
      <c r="H27" s="676"/>
      <c r="I27" s="676"/>
      <c r="J27" s="676"/>
      <c r="K27" s="676"/>
      <c r="L27" s="676"/>
      <c r="M27" s="676"/>
      <c r="N27" s="676"/>
      <c r="O27" s="676"/>
      <c r="P27" s="676"/>
      <c r="Q27" s="677"/>
      <c r="R27" s="678">
        <v>3580</v>
      </c>
      <c r="S27" s="679"/>
      <c r="T27" s="679"/>
      <c r="U27" s="679"/>
      <c r="V27" s="679"/>
      <c r="W27" s="679"/>
      <c r="X27" s="679"/>
      <c r="Y27" s="680"/>
      <c r="Z27" s="715">
        <v>0</v>
      </c>
      <c r="AA27" s="715"/>
      <c r="AB27" s="715"/>
      <c r="AC27" s="715"/>
      <c r="AD27" s="716">
        <v>3580</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9498103</v>
      </c>
      <c r="BH27" s="679"/>
      <c r="BI27" s="679"/>
      <c r="BJ27" s="679"/>
      <c r="BK27" s="679"/>
      <c r="BL27" s="679"/>
      <c r="BM27" s="679"/>
      <c r="BN27" s="680"/>
      <c r="BO27" s="715">
        <v>100</v>
      </c>
      <c r="BP27" s="715"/>
      <c r="BQ27" s="715"/>
      <c r="BR27" s="715"/>
      <c r="BS27" s="684" t="s">
        <v>231</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3049900</v>
      </c>
      <c r="CS27" s="697"/>
      <c r="CT27" s="697"/>
      <c r="CU27" s="697"/>
      <c r="CV27" s="697"/>
      <c r="CW27" s="697"/>
      <c r="CX27" s="697"/>
      <c r="CY27" s="698"/>
      <c r="CZ27" s="681">
        <v>14.4</v>
      </c>
      <c r="DA27" s="699"/>
      <c r="DB27" s="699"/>
      <c r="DC27" s="700"/>
      <c r="DD27" s="684">
        <v>977291</v>
      </c>
      <c r="DE27" s="697"/>
      <c r="DF27" s="697"/>
      <c r="DG27" s="697"/>
      <c r="DH27" s="697"/>
      <c r="DI27" s="697"/>
      <c r="DJ27" s="697"/>
      <c r="DK27" s="698"/>
      <c r="DL27" s="684">
        <v>977291</v>
      </c>
      <c r="DM27" s="697"/>
      <c r="DN27" s="697"/>
      <c r="DO27" s="697"/>
      <c r="DP27" s="697"/>
      <c r="DQ27" s="697"/>
      <c r="DR27" s="697"/>
      <c r="DS27" s="697"/>
      <c r="DT27" s="697"/>
      <c r="DU27" s="697"/>
      <c r="DV27" s="698"/>
      <c r="DW27" s="681">
        <v>7.4</v>
      </c>
      <c r="DX27" s="699"/>
      <c r="DY27" s="699"/>
      <c r="DZ27" s="699"/>
      <c r="EA27" s="699"/>
      <c r="EB27" s="699"/>
      <c r="EC27" s="714"/>
    </row>
    <row r="28" spans="2:133" ht="11.25" customHeight="1">
      <c r="B28" s="675" t="s">
        <v>299</v>
      </c>
      <c r="C28" s="676"/>
      <c r="D28" s="676"/>
      <c r="E28" s="676"/>
      <c r="F28" s="676"/>
      <c r="G28" s="676"/>
      <c r="H28" s="676"/>
      <c r="I28" s="676"/>
      <c r="J28" s="676"/>
      <c r="K28" s="676"/>
      <c r="L28" s="676"/>
      <c r="M28" s="676"/>
      <c r="N28" s="676"/>
      <c r="O28" s="676"/>
      <c r="P28" s="676"/>
      <c r="Q28" s="677"/>
      <c r="R28" s="678">
        <v>18698</v>
      </c>
      <c r="S28" s="679"/>
      <c r="T28" s="679"/>
      <c r="U28" s="679"/>
      <c r="V28" s="679"/>
      <c r="W28" s="679"/>
      <c r="X28" s="679"/>
      <c r="Y28" s="680"/>
      <c r="Z28" s="715">
        <v>0.1</v>
      </c>
      <c r="AA28" s="715"/>
      <c r="AB28" s="715"/>
      <c r="AC28" s="715"/>
      <c r="AD28" s="716" t="s">
        <v>173</v>
      </c>
      <c r="AE28" s="716"/>
      <c r="AF28" s="716"/>
      <c r="AG28" s="716"/>
      <c r="AH28" s="716"/>
      <c r="AI28" s="716"/>
      <c r="AJ28" s="716"/>
      <c r="AK28" s="716"/>
      <c r="AL28" s="681" t="s">
        <v>231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2379426</v>
      </c>
      <c r="CS28" s="679"/>
      <c r="CT28" s="679"/>
      <c r="CU28" s="679"/>
      <c r="CV28" s="679"/>
      <c r="CW28" s="679"/>
      <c r="CX28" s="679"/>
      <c r="CY28" s="680"/>
      <c r="CZ28" s="681">
        <v>11.2</v>
      </c>
      <c r="DA28" s="699"/>
      <c r="DB28" s="699"/>
      <c r="DC28" s="700"/>
      <c r="DD28" s="684">
        <v>2379007</v>
      </c>
      <c r="DE28" s="679"/>
      <c r="DF28" s="679"/>
      <c r="DG28" s="679"/>
      <c r="DH28" s="679"/>
      <c r="DI28" s="679"/>
      <c r="DJ28" s="679"/>
      <c r="DK28" s="680"/>
      <c r="DL28" s="684">
        <v>2379007</v>
      </c>
      <c r="DM28" s="679"/>
      <c r="DN28" s="679"/>
      <c r="DO28" s="679"/>
      <c r="DP28" s="679"/>
      <c r="DQ28" s="679"/>
      <c r="DR28" s="679"/>
      <c r="DS28" s="679"/>
      <c r="DT28" s="679"/>
      <c r="DU28" s="679"/>
      <c r="DV28" s="680"/>
      <c r="DW28" s="681">
        <v>18.100000000000001</v>
      </c>
      <c r="DX28" s="699"/>
      <c r="DY28" s="699"/>
      <c r="DZ28" s="699"/>
      <c r="EA28" s="699"/>
      <c r="EB28" s="699"/>
      <c r="EC28" s="714"/>
    </row>
    <row r="29" spans="2:133" ht="11.25" customHeight="1">
      <c r="B29" s="675" t="s">
        <v>301</v>
      </c>
      <c r="C29" s="676"/>
      <c r="D29" s="676"/>
      <c r="E29" s="676"/>
      <c r="F29" s="676"/>
      <c r="G29" s="676"/>
      <c r="H29" s="676"/>
      <c r="I29" s="676"/>
      <c r="J29" s="676"/>
      <c r="K29" s="676"/>
      <c r="L29" s="676"/>
      <c r="M29" s="676"/>
      <c r="N29" s="676"/>
      <c r="O29" s="676"/>
      <c r="P29" s="676"/>
      <c r="Q29" s="677"/>
      <c r="R29" s="678">
        <v>243236</v>
      </c>
      <c r="S29" s="679"/>
      <c r="T29" s="679"/>
      <c r="U29" s="679"/>
      <c r="V29" s="679"/>
      <c r="W29" s="679"/>
      <c r="X29" s="679"/>
      <c r="Y29" s="680"/>
      <c r="Z29" s="715">
        <v>1</v>
      </c>
      <c r="AA29" s="715"/>
      <c r="AB29" s="715"/>
      <c r="AC29" s="715"/>
      <c r="AD29" s="716" t="s">
        <v>231</v>
      </c>
      <c r="AE29" s="716"/>
      <c r="AF29" s="716"/>
      <c r="AG29" s="716"/>
      <c r="AH29" s="716"/>
      <c r="AI29" s="716"/>
      <c r="AJ29" s="716"/>
      <c r="AK29" s="716"/>
      <c r="AL29" s="681" t="s">
        <v>128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70</v>
      </c>
      <c r="CG29" s="712"/>
      <c r="CH29" s="712"/>
      <c r="CI29" s="712"/>
      <c r="CJ29" s="712"/>
      <c r="CK29" s="712"/>
      <c r="CL29" s="712"/>
      <c r="CM29" s="712"/>
      <c r="CN29" s="712"/>
      <c r="CO29" s="712"/>
      <c r="CP29" s="712"/>
      <c r="CQ29" s="713"/>
      <c r="CR29" s="678">
        <v>2379426</v>
      </c>
      <c r="CS29" s="697"/>
      <c r="CT29" s="697"/>
      <c r="CU29" s="697"/>
      <c r="CV29" s="697"/>
      <c r="CW29" s="697"/>
      <c r="CX29" s="697"/>
      <c r="CY29" s="698"/>
      <c r="CZ29" s="681">
        <v>11.2</v>
      </c>
      <c r="DA29" s="699"/>
      <c r="DB29" s="699"/>
      <c r="DC29" s="700"/>
      <c r="DD29" s="684">
        <v>2379007</v>
      </c>
      <c r="DE29" s="697"/>
      <c r="DF29" s="697"/>
      <c r="DG29" s="697"/>
      <c r="DH29" s="697"/>
      <c r="DI29" s="697"/>
      <c r="DJ29" s="697"/>
      <c r="DK29" s="698"/>
      <c r="DL29" s="684">
        <v>2379007</v>
      </c>
      <c r="DM29" s="697"/>
      <c r="DN29" s="697"/>
      <c r="DO29" s="697"/>
      <c r="DP29" s="697"/>
      <c r="DQ29" s="697"/>
      <c r="DR29" s="697"/>
      <c r="DS29" s="697"/>
      <c r="DT29" s="697"/>
      <c r="DU29" s="697"/>
      <c r="DV29" s="698"/>
      <c r="DW29" s="681">
        <v>18.100000000000001</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78468</v>
      </c>
      <c r="S30" s="679"/>
      <c r="T30" s="679"/>
      <c r="U30" s="679"/>
      <c r="V30" s="679"/>
      <c r="W30" s="679"/>
      <c r="X30" s="679"/>
      <c r="Y30" s="680"/>
      <c r="Z30" s="715">
        <v>0.3</v>
      </c>
      <c r="AA30" s="715"/>
      <c r="AB30" s="715"/>
      <c r="AC30" s="715"/>
      <c r="AD30" s="716" t="s">
        <v>128</v>
      </c>
      <c r="AE30" s="716"/>
      <c r="AF30" s="716"/>
      <c r="AG30" s="716"/>
      <c r="AH30" s="716"/>
      <c r="AI30" s="716"/>
      <c r="AJ30" s="716"/>
      <c r="AK30" s="716"/>
      <c r="AL30" s="681" t="s">
        <v>231</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2252587</v>
      </c>
      <c r="CS30" s="679"/>
      <c r="CT30" s="679"/>
      <c r="CU30" s="679"/>
      <c r="CV30" s="679"/>
      <c r="CW30" s="679"/>
      <c r="CX30" s="679"/>
      <c r="CY30" s="680"/>
      <c r="CZ30" s="681">
        <v>10.6</v>
      </c>
      <c r="DA30" s="699"/>
      <c r="DB30" s="699"/>
      <c r="DC30" s="700"/>
      <c r="DD30" s="684">
        <v>2252168</v>
      </c>
      <c r="DE30" s="679"/>
      <c r="DF30" s="679"/>
      <c r="DG30" s="679"/>
      <c r="DH30" s="679"/>
      <c r="DI30" s="679"/>
      <c r="DJ30" s="679"/>
      <c r="DK30" s="680"/>
      <c r="DL30" s="684">
        <v>2252168</v>
      </c>
      <c r="DM30" s="679"/>
      <c r="DN30" s="679"/>
      <c r="DO30" s="679"/>
      <c r="DP30" s="679"/>
      <c r="DQ30" s="679"/>
      <c r="DR30" s="679"/>
      <c r="DS30" s="679"/>
      <c r="DT30" s="679"/>
      <c r="DU30" s="679"/>
      <c r="DV30" s="680"/>
      <c r="DW30" s="681">
        <v>17.2</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1849563</v>
      </c>
      <c r="S31" s="679"/>
      <c r="T31" s="679"/>
      <c r="U31" s="679"/>
      <c r="V31" s="679"/>
      <c r="W31" s="679"/>
      <c r="X31" s="679"/>
      <c r="Y31" s="680"/>
      <c r="Z31" s="715">
        <v>8</v>
      </c>
      <c r="AA31" s="715"/>
      <c r="AB31" s="715"/>
      <c r="AC31" s="715"/>
      <c r="AD31" s="716" t="s">
        <v>128</v>
      </c>
      <c r="AE31" s="716"/>
      <c r="AF31" s="716"/>
      <c r="AG31" s="716"/>
      <c r="AH31" s="716"/>
      <c r="AI31" s="716"/>
      <c r="AJ31" s="716"/>
      <c r="AK31" s="716"/>
      <c r="AL31" s="681" t="s">
        <v>231</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99.1</v>
      </c>
      <c r="BH31" s="748"/>
      <c r="BI31" s="748"/>
      <c r="BJ31" s="748"/>
      <c r="BK31" s="748"/>
      <c r="BL31" s="748"/>
      <c r="BM31" s="749">
        <v>98</v>
      </c>
      <c r="BN31" s="748"/>
      <c r="BO31" s="748"/>
      <c r="BP31" s="748"/>
      <c r="BQ31" s="750"/>
      <c r="BR31" s="747">
        <v>99.1</v>
      </c>
      <c r="BS31" s="748"/>
      <c r="BT31" s="748"/>
      <c r="BU31" s="748"/>
      <c r="BV31" s="748"/>
      <c r="BW31" s="748"/>
      <c r="BX31" s="749">
        <v>97.8</v>
      </c>
      <c r="BY31" s="748"/>
      <c r="BZ31" s="748"/>
      <c r="CA31" s="748"/>
      <c r="CB31" s="750"/>
      <c r="CD31" s="765"/>
      <c r="CE31" s="766"/>
      <c r="CF31" s="711" t="s">
        <v>310</v>
      </c>
      <c r="CG31" s="712"/>
      <c r="CH31" s="712"/>
      <c r="CI31" s="712"/>
      <c r="CJ31" s="712"/>
      <c r="CK31" s="712"/>
      <c r="CL31" s="712"/>
      <c r="CM31" s="712"/>
      <c r="CN31" s="712"/>
      <c r="CO31" s="712"/>
      <c r="CP31" s="712"/>
      <c r="CQ31" s="713"/>
      <c r="CR31" s="678">
        <v>126839</v>
      </c>
      <c r="CS31" s="697"/>
      <c r="CT31" s="697"/>
      <c r="CU31" s="697"/>
      <c r="CV31" s="697"/>
      <c r="CW31" s="697"/>
      <c r="CX31" s="697"/>
      <c r="CY31" s="698"/>
      <c r="CZ31" s="681">
        <v>0.6</v>
      </c>
      <c r="DA31" s="699"/>
      <c r="DB31" s="699"/>
      <c r="DC31" s="700"/>
      <c r="DD31" s="684">
        <v>126839</v>
      </c>
      <c r="DE31" s="697"/>
      <c r="DF31" s="697"/>
      <c r="DG31" s="697"/>
      <c r="DH31" s="697"/>
      <c r="DI31" s="697"/>
      <c r="DJ31" s="697"/>
      <c r="DK31" s="698"/>
      <c r="DL31" s="684">
        <v>126839</v>
      </c>
      <c r="DM31" s="697"/>
      <c r="DN31" s="697"/>
      <c r="DO31" s="697"/>
      <c r="DP31" s="697"/>
      <c r="DQ31" s="697"/>
      <c r="DR31" s="697"/>
      <c r="DS31" s="697"/>
      <c r="DT31" s="697"/>
      <c r="DU31" s="697"/>
      <c r="DV31" s="698"/>
      <c r="DW31" s="681">
        <v>1</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t="s">
        <v>231</v>
      </c>
      <c r="S32" s="679"/>
      <c r="T32" s="679"/>
      <c r="U32" s="679"/>
      <c r="V32" s="679"/>
      <c r="W32" s="679"/>
      <c r="X32" s="679"/>
      <c r="Y32" s="680"/>
      <c r="Z32" s="715" t="s">
        <v>128</v>
      </c>
      <c r="AA32" s="715"/>
      <c r="AB32" s="715"/>
      <c r="AC32" s="715"/>
      <c r="AD32" s="716" t="s">
        <v>231</v>
      </c>
      <c r="AE32" s="716"/>
      <c r="AF32" s="716"/>
      <c r="AG32" s="716"/>
      <c r="AH32" s="716"/>
      <c r="AI32" s="716"/>
      <c r="AJ32" s="716"/>
      <c r="AK32" s="716"/>
      <c r="AL32" s="681" t="s">
        <v>128</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98.7</v>
      </c>
      <c r="BH32" s="697"/>
      <c r="BI32" s="697"/>
      <c r="BJ32" s="697"/>
      <c r="BK32" s="697"/>
      <c r="BL32" s="697"/>
      <c r="BM32" s="682">
        <v>97.2</v>
      </c>
      <c r="BN32" s="743"/>
      <c r="BO32" s="743"/>
      <c r="BP32" s="743"/>
      <c r="BQ32" s="721"/>
      <c r="BR32" s="751">
        <v>98.8</v>
      </c>
      <c r="BS32" s="697"/>
      <c r="BT32" s="697"/>
      <c r="BU32" s="697"/>
      <c r="BV32" s="697"/>
      <c r="BW32" s="697"/>
      <c r="BX32" s="682">
        <v>97.2</v>
      </c>
      <c r="BY32" s="743"/>
      <c r="BZ32" s="743"/>
      <c r="CA32" s="743"/>
      <c r="CB32" s="721"/>
      <c r="CD32" s="767"/>
      <c r="CE32" s="768"/>
      <c r="CF32" s="711" t="s">
        <v>314</v>
      </c>
      <c r="CG32" s="712"/>
      <c r="CH32" s="712"/>
      <c r="CI32" s="712"/>
      <c r="CJ32" s="712"/>
      <c r="CK32" s="712"/>
      <c r="CL32" s="712"/>
      <c r="CM32" s="712"/>
      <c r="CN32" s="712"/>
      <c r="CO32" s="712"/>
      <c r="CP32" s="712"/>
      <c r="CQ32" s="713"/>
      <c r="CR32" s="678" t="s">
        <v>231</v>
      </c>
      <c r="CS32" s="679"/>
      <c r="CT32" s="679"/>
      <c r="CU32" s="679"/>
      <c r="CV32" s="679"/>
      <c r="CW32" s="679"/>
      <c r="CX32" s="679"/>
      <c r="CY32" s="680"/>
      <c r="CZ32" s="681" t="s">
        <v>231</v>
      </c>
      <c r="DA32" s="699"/>
      <c r="DB32" s="699"/>
      <c r="DC32" s="700"/>
      <c r="DD32" s="684" t="s">
        <v>231</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1151794</v>
      </c>
      <c r="S33" s="679"/>
      <c r="T33" s="679"/>
      <c r="U33" s="679"/>
      <c r="V33" s="679"/>
      <c r="W33" s="679"/>
      <c r="X33" s="679"/>
      <c r="Y33" s="680"/>
      <c r="Z33" s="715">
        <v>5</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99.4</v>
      </c>
      <c r="BH33" s="663"/>
      <c r="BI33" s="663"/>
      <c r="BJ33" s="663"/>
      <c r="BK33" s="663"/>
      <c r="BL33" s="663"/>
      <c r="BM33" s="706">
        <v>98.5</v>
      </c>
      <c r="BN33" s="663"/>
      <c r="BO33" s="663"/>
      <c r="BP33" s="663"/>
      <c r="BQ33" s="727"/>
      <c r="BR33" s="742">
        <v>99.4</v>
      </c>
      <c r="BS33" s="663"/>
      <c r="BT33" s="663"/>
      <c r="BU33" s="663"/>
      <c r="BV33" s="663"/>
      <c r="BW33" s="663"/>
      <c r="BX33" s="706">
        <v>98.2</v>
      </c>
      <c r="BY33" s="663"/>
      <c r="BZ33" s="663"/>
      <c r="CA33" s="663"/>
      <c r="CB33" s="727"/>
      <c r="CD33" s="711" t="s">
        <v>317</v>
      </c>
      <c r="CE33" s="712"/>
      <c r="CF33" s="712"/>
      <c r="CG33" s="712"/>
      <c r="CH33" s="712"/>
      <c r="CI33" s="712"/>
      <c r="CJ33" s="712"/>
      <c r="CK33" s="712"/>
      <c r="CL33" s="712"/>
      <c r="CM33" s="712"/>
      <c r="CN33" s="712"/>
      <c r="CO33" s="712"/>
      <c r="CP33" s="712"/>
      <c r="CQ33" s="713"/>
      <c r="CR33" s="678">
        <v>11124014</v>
      </c>
      <c r="CS33" s="697"/>
      <c r="CT33" s="697"/>
      <c r="CU33" s="697"/>
      <c r="CV33" s="697"/>
      <c r="CW33" s="697"/>
      <c r="CX33" s="697"/>
      <c r="CY33" s="698"/>
      <c r="CZ33" s="681">
        <v>52.4</v>
      </c>
      <c r="DA33" s="699"/>
      <c r="DB33" s="699"/>
      <c r="DC33" s="700"/>
      <c r="DD33" s="684">
        <v>9039897</v>
      </c>
      <c r="DE33" s="697"/>
      <c r="DF33" s="697"/>
      <c r="DG33" s="697"/>
      <c r="DH33" s="697"/>
      <c r="DI33" s="697"/>
      <c r="DJ33" s="697"/>
      <c r="DK33" s="698"/>
      <c r="DL33" s="684">
        <v>6169238</v>
      </c>
      <c r="DM33" s="697"/>
      <c r="DN33" s="697"/>
      <c r="DO33" s="697"/>
      <c r="DP33" s="697"/>
      <c r="DQ33" s="697"/>
      <c r="DR33" s="697"/>
      <c r="DS33" s="697"/>
      <c r="DT33" s="697"/>
      <c r="DU33" s="697"/>
      <c r="DV33" s="698"/>
      <c r="DW33" s="681">
        <v>47</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51734</v>
      </c>
      <c r="S34" s="679"/>
      <c r="T34" s="679"/>
      <c r="U34" s="679"/>
      <c r="V34" s="679"/>
      <c r="W34" s="679"/>
      <c r="X34" s="679"/>
      <c r="Y34" s="680"/>
      <c r="Z34" s="715">
        <v>0.2</v>
      </c>
      <c r="AA34" s="715"/>
      <c r="AB34" s="715"/>
      <c r="AC34" s="715"/>
      <c r="AD34" s="716">
        <v>1</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4303632</v>
      </c>
      <c r="CS34" s="679"/>
      <c r="CT34" s="679"/>
      <c r="CU34" s="679"/>
      <c r="CV34" s="679"/>
      <c r="CW34" s="679"/>
      <c r="CX34" s="679"/>
      <c r="CY34" s="680"/>
      <c r="CZ34" s="681">
        <v>20.3</v>
      </c>
      <c r="DA34" s="699"/>
      <c r="DB34" s="699"/>
      <c r="DC34" s="700"/>
      <c r="DD34" s="684">
        <v>3500572</v>
      </c>
      <c r="DE34" s="679"/>
      <c r="DF34" s="679"/>
      <c r="DG34" s="679"/>
      <c r="DH34" s="679"/>
      <c r="DI34" s="679"/>
      <c r="DJ34" s="679"/>
      <c r="DK34" s="680"/>
      <c r="DL34" s="684">
        <v>3080822</v>
      </c>
      <c r="DM34" s="679"/>
      <c r="DN34" s="679"/>
      <c r="DO34" s="679"/>
      <c r="DP34" s="679"/>
      <c r="DQ34" s="679"/>
      <c r="DR34" s="679"/>
      <c r="DS34" s="679"/>
      <c r="DT34" s="679"/>
      <c r="DU34" s="679"/>
      <c r="DV34" s="680"/>
      <c r="DW34" s="681">
        <v>23.5</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26150</v>
      </c>
      <c r="S35" s="679"/>
      <c r="T35" s="679"/>
      <c r="U35" s="679"/>
      <c r="V35" s="679"/>
      <c r="W35" s="679"/>
      <c r="X35" s="679"/>
      <c r="Y35" s="680"/>
      <c r="Z35" s="715">
        <v>0.1</v>
      </c>
      <c r="AA35" s="715"/>
      <c r="AB35" s="715"/>
      <c r="AC35" s="715"/>
      <c r="AD35" s="716" t="s">
        <v>128</v>
      </c>
      <c r="AE35" s="716"/>
      <c r="AF35" s="716"/>
      <c r="AG35" s="716"/>
      <c r="AH35" s="716"/>
      <c r="AI35" s="716"/>
      <c r="AJ35" s="716"/>
      <c r="AK35" s="716"/>
      <c r="AL35" s="681" t="s">
        <v>128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30534</v>
      </c>
      <c r="CS35" s="697"/>
      <c r="CT35" s="697"/>
      <c r="CU35" s="697"/>
      <c r="CV35" s="697"/>
      <c r="CW35" s="697"/>
      <c r="CX35" s="697"/>
      <c r="CY35" s="698"/>
      <c r="CZ35" s="681">
        <v>0.1</v>
      </c>
      <c r="DA35" s="699"/>
      <c r="DB35" s="699"/>
      <c r="DC35" s="700"/>
      <c r="DD35" s="684">
        <v>24239</v>
      </c>
      <c r="DE35" s="697"/>
      <c r="DF35" s="697"/>
      <c r="DG35" s="697"/>
      <c r="DH35" s="697"/>
      <c r="DI35" s="697"/>
      <c r="DJ35" s="697"/>
      <c r="DK35" s="698"/>
      <c r="DL35" s="684">
        <v>20046</v>
      </c>
      <c r="DM35" s="697"/>
      <c r="DN35" s="697"/>
      <c r="DO35" s="697"/>
      <c r="DP35" s="697"/>
      <c r="DQ35" s="697"/>
      <c r="DR35" s="697"/>
      <c r="DS35" s="697"/>
      <c r="DT35" s="697"/>
      <c r="DU35" s="697"/>
      <c r="DV35" s="698"/>
      <c r="DW35" s="681">
        <v>0.2</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3222736</v>
      </c>
      <c r="S36" s="679"/>
      <c r="T36" s="679"/>
      <c r="U36" s="679"/>
      <c r="V36" s="679"/>
      <c r="W36" s="679"/>
      <c r="X36" s="679"/>
      <c r="Y36" s="680"/>
      <c r="Z36" s="715">
        <v>13.9</v>
      </c>
      <c r="AA36" s="715"/>
      <c r="AB36" s="715"/>
      <c r="AC36" s="715"/>
      <c r="AD36" s="716" t="s">
        <v>173</v>
      </c>
      <c r="AE36" s="716"/>
      <c r="AF36" s="716"/>
      <c r="AG36" s="716"/>
      <c r="AH36" s="716"/>
      <c r="AI36" s="716"/>
      <c r="AJ36" s="716"/>
      <c r="AK36" s="716"/>
      <c r="AL36" s="681" t="s">
        <v>231</v>
      </c>
      <c r="AM36" s="682"/>
      <c r="AN36" s="682"/>
      <c r="AO36" s="717"/>
      <c r="AP36" s="235"/>
      <c r="AQ36" s="730" t="s">
        <v>325</v>
      </c>
      <c r="AR36" s="731"/>
      <c r="AS36" s="731"/>
      <c r="AT36" s="731"/>
      <c r="AU36" s="731"/>
      <c r="AV36" s="731"/>
      <c r="AW36" s="731"/>
      <c r="AX36" s="731"/>
      <c r="AY36" s="732"/>
      <c r="AZ36" s="733">
        <v>3430758</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73938</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3396467</v>
      </c>
      <c r="CS36" s="679"/>
      <c r="CT36" s="679"/>
      <c r="CU36" s="679"/>
      <c r="CV36" s="679"/>
      <c r="CW36" s="679"/>
      <c r="CX36" s="679"/>
      <c r="CY36" s="680"/>
      <c r="CZ36" s="681">
        <v>16</v>
      </c>
      <c r="DA36" s="699"/>
      <c r="DB36" s="699"/>
      <c r="DC36" s="700"/>
      <c r="DD36" s="684">
        <v>3025313</v>
      </c>
      <c r="DE36" s="679"/>
      <c r="DF36" s="679"/>
      <c r="DG36" s="679"/>
      <c r="DH36" s="679"/>
      <c r="DI36" s="679"/>
      <c r="DJ36" s="679"/>
      <c r="DK36" s="680"/>
      <c r="DL36" s="684">
        <v>1926588</v>
      </c>
      <c r="DM36" s="679"/>
      <c r="DN36" s="679"/>
      <c r="DO36" s="679"/>
      <c r="DP36" s="679"/>
      <c r="DQ36" s="679"/>
      <c r="DR36" s="679"/>
      <c r="DS36" s="679"/>
      <c r="DT36" s="679"/>
      <c r="DU36" s="679"/>
      <c r="DV36" s="680"/>
      <c r="DW36" s="681">
        <v>14.7</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1743641</v>
      </c>
      <c r="S37" s="679"/>
      <c r="T37" s="679"/>
      <c r="U37" s="679"/>
      <c r="V37" s="679"/>
      <c r="W37" s="679"/>
      <c r="X37" s="679"/>
      <c r="Y37" s="680"/>
      <c r="Z37" s="715">
        <v>7.5</v>
      </c>
      <c r="AA37" s="715"/>
      <c r="AB37" s="715"/>
      <c r="AC37" s="715"/>
      <c r="AD37" s="716" t="s">
        <v>128</v>
      </c>
      <c r="AE37" s="716"/>
      <c r="AF37" s="716"/>
      <c r="AG37" s="716"/>
      <c r="AH37" s="716"/>
      <c r="AI37" s="716"/>
      <c r="AJ37" s="716"/>
      <c r="AK37" s="716"/>
      <c r="AL37" s="681" t="s">
        <v>231</v>
      </c>
      <c r="AM37" s="682"/>
      <c r="AN37" s="682"/>
      <c r="AO37" s="717"/>
      <c r="AQ37" s="718" t="s">
        <v>329</v>
      </c>
      <c r="AR37" s="719"/>
      <c r="AS37" s="719"/>
      <c r="AT37" s="719"/>
      <c r="AU37" s="719"/>
      <c r="AV37" s="719"/>
      <c r="AW37" s="719"/>
      <c r="AX37" s="719"/>
      <c r="AY37" s="720"/>
      <c r="AZ37" s="678">
        <v>1787117</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59974</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151352</v>
      </c>
      <c r="CS37" s="697"/>
      <c r="CT37" s="697"/>
      <c r="CU37" s="697"/>
      <c r="CV37" s="697"/>
      <c r="CW37" s="697"/>
      <c r="CX37" s="697"/>
      <c r="CY37" s="698"/>
      <c r="CZ37" s="681">
        <v>0.7</v>
      </c>
      <c r="DA37" s="699"/>
      <c r="DB37" s="699"/>
      <c r="DC37" s="700"/>
      <c r="DD37" s="684">
        <v>151352</v>
      </c>
      <c r="DE37" s="697"/>
      <c r="DF37" s="697"/>
      <c r="DG37" s="697"/>
      <c r="DH37" s="697"/>
      <c r="DI37" s="697"/>
      <c r="DJ37" s="697"/>
      <c r="DK37" s="698"/>
      <c r="DL37" s="684">
        <v>151352</v>
      </c>
      <c r="DM37" s="697"/>
      <c r="DN37" s="697"/>
      <c r="DO37" s="697"/>
      <c r="DP37" s="697"/>
      <c r="DQ37" s="697"/>
      <c r="DR37" s="697"/>
      <c r="DS37" s="697"/>
      <c r="DT37" s="697"/>
      <c r="DU37" s="697"/>
      <c r="DV37" s="698"/>
      <c r="DW37" s="681">
        <v>1.2</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188723</v>
      </c>
      <c r="S38" s="679"/>
      <c r="T38" s="679"/>
      <c r="U38" s="679"/>
      <c r="V38" s="679"/>
      <c r="W38" s="679"/>
      <c r="X38" s="679"/>
      <c r="Y38" s="680"/>
      <c r="Z38" s="715">
        <v>0.8</v>
      </c>
      <c r="AA38" s="715"/>
      <c r="AB38" s="715"/>
      <c r="AC38" s="715"/>
      <c r="AD38" s="716">
        <v>3696</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187692</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5214</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1455949</v>
      </c>
      <c r="CS38" s="679"/>
      <c r="CT38" s="679"/>
      <c r="CU38" s="679"/>
      <c r="CV38" s="679"/>
      <c r="CW38" s="679"/>
      <c r="CX38" s="679"/>
      <c r="CY38" s="680"/>
      <c r="CZ38" s="681">
        <v>6.9</v>
      </c>
      <c r="DA38" s="699"/>
      <c r="DB38" s="699"/>
      <c r="DC38" s="700"/>
      <c r="DD38" s="684">
        <v>1265416</v>
      </c>
      <c r="DE38" s="679"/>
      <c r="DF38" s="679"/>
      <c r="DG38" s="679"/>
      <c r="DH38" s="679"/>
      <c r="DI38" s="679"/>
      <c r="DJ38" s="679"/>
      <c r="DK38" s="680"/>
      <c r="DL38" s="684">
        <v>1141782</v>
      </c>
      <c r="DM38" s="679"/>
      <c r="DN38" s="679"/>
      <c r="DO38" s="679"/>
      <c r="DP38" s="679"/>
      <c r="DQ38" s="679"/>
      <c r="DR38" s="679"/>
      <c r="DS38" s="679"/>
      <c r="DT38" s="679"/>
      <c r="DU38" s="679"/>
      <c r="DV38" s="680"/>
      <c r="DW38" s="681">
        <v>8.6999999999999993</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1653789</v>
      </c>
      <c r="S39" s="679"/>
      <c r="T39" s="679"/>
      <c r="U39" s="679"/>
      <c r="V39" s="679"/>
      <c r="W39" s="679"/>
      <c r="X39" s="679"/>
      <c r="Y39" s="680"/>
      <c r="Z39" s="715">
        <v>7.1</v>
      </c>
      <c r="AA39" s="715"/>
      <c r="AB39" s="715"/>
      <c r="AC39" s="715"/>
      <c r="AD39" s="716" t="s">
        <v>231</v>
      </c>
      <c r="AE39" s="716"/>
      <c r="AF39" s="716"/>
      <c r="AG39" s="716"/>
      <c r="AH39" s="716"/>
      <c r="AI39" s="716"/>
      <c r="AJ39" s="716"/>
      <c r="AK39" s="716"/>
      <c r="AL39" s="681" t="s">
        <v>128</v>
      </c>
      <c r="AM39" s="682"/>
      <c r="AN39" s="682"/>
      <c r="AO39" s="717"/>
      <c r="AQ39" s="718" t="s">
        <v>337</v>
      </c>
      <c r="AR39" s="719"/>
      <c r="AS39" s="719"/>
      <c r="AT39" s="719"/>
      <c r="AU39" s="719"/>
      <c r="AV39" s="719"/>
      <c r="AW39" s="719"/>
      <c r="AX39" s="719"/>
      <c r="AY39" s="720"/>
      <c r="AZ39" s="678" t="s">
        <v>173</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8342</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1259382</v>
      </c>
      <c r="CS39" s="697"/>
      <c r="CT39" s="697"/>
      <c r="CU39" s="697"/>
      <c r="CV39" s="697"/>
      <c r="CW39" s="697"/>
      <c r="CX39" s="697"/>
      <c r="CY39" s="698"/>
      <c r="CZ39" s="681">
        <v>5.9</v>
      </c>
      <c r="DA39" s="699"/>
      <c r="DB39" s="699"/>
      <c r="DC39" s="700"/>
      <c r="DD39" s="684">
        <v>1224307</v>
      </c>
      <c r="DE39" s="697"/>
      <c r="DF39" s="697"/>
      <c r="DG39" s="697"/>
      <c r="DH39" s="697"/>
      <c r="DI39" s="697"/>
      <c r="DJ39" s="697"/>
      <c r="DK39" s="698"/>
      <c r="DL39" s="684" t="s">
        <v>231</v>
      </c>
      <c r="DM39" s="697"/>
      <c r="DN39" s="697"/>
      <c r="DO39" s="697"/>
      <c r="DP39" s="697"/>
      <c r="DQ39" s="697"/>
      <c r="DR39" s="697"/>
      <c r="DS39" s="697"/>
      <c r="DT39" s="697"/>
      <c r="DU39" s="697"/>
      <c r="DV39" s="698"/>
      <c r="DW39" s="681" t="s">
        <v>231</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173</v>
      </c>
      <c r="S40" s="679"/>
      <c r="T40" s="679"/>
      <c r="U40" s="679"/>
      <c r="V40" s="679"/>
      <c r="W40" s="679"/>
      <c r="X40" s="679"/>
      <c r="Y40" s="680"/>
      <c r="Z40" s="715" t="s">
        <v>128</v>
      </c>
      <c r="AA40" s="715"/>
      <c r="AB40" s="715"/>
      <c r="AC40" s="715"/>
      <c r="AD40" s="716" t="s">
        <v>231</v>
      </c>
      <c r="AE40" s="716"/>
      <c r="AF40" s="716"/>
      <c r="AG40" s="716"/>
      <c r="AH40" s="716"/>
      <c r="AI40" s="716"/>
      <c r="AJ40" s="716"/>
      <c r="AK40" s="716"/>
      <c r="AL40" s="681" t="s">
        <v>128</v>
      </c>
      <c r="AM40" s="682"/>
      <c r="AN40" s="682"/>
      <c r="AO40" s="717"/>
      <c r="AQ40" s="718" t="s">
        <v>341</v>
      </c>
      <c r="AR40" s="719"/>
      <c r="AS40" s="719"/>
      <c r="AT40" s="719"/>
      <c r="AU40" s="719"/>
      <c r="AV40" s="719"/>
      <c r="AW40" s="719"/>
      <c r="AX40" s="719"/>
      <c r="AY40" s="720"/>
      <c r="AZ40" s="678" t="s">
        <v>173</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102</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678050</v>
      </c>
      <c r="CS40" s="679"/>
      <c r="CT40" s="679"/>
      <c r="CU40" s="679"/>
      <c r="CV40" s="679"/>
      <c r="CW40" s="679"/>
      <c r="CX40" s="679"/>
      <c r="CY40" s="680"/>
      <c r="CZ40" s="681">
        <v>3.2</v>
      </c>
      <c r="DA40" s="699"/>
      <c r="DB40" s="699"/>
      <c r="DC40" s="700"/>
      <c r="DD40" s="684">
        <v>50</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672689</v>
      </c>
      <c r="S41" s="679"/>
      <c r="T41" s="679"/>
      <c r="U41" s="679"/>
      <c r="V41" s="679"/>
      <c r="W41" s="679"/>
      <c r="X41" s="679"/>
      <c r="Y41" s="680"/>
      <c r="Z41" s="715">
        <v>2.9</v>
      </c>
      <c r="AA41" s="715"/>
      <c r="AB41" s="715"/>
      <c r="AC41" s="715"/>
      <c r="AD41" s="716" t="s">
        <v>128</v>
      </c>
      <c r="AE41" s="716"/>
      <c r="AF41" s="716"/>
      <c r="AG41" s="716"/>
      <c r="AH41" s="716"/>
      <c r="AI41" s="716"/>
      <c r="AJ41" s="716"/>
      <c r="AK41" s="716"/>
      <c r="AL41" s="681" t="s">
        <v>128</v>
      </c>
      <c r="AM41" s="682"/>
      <c r="AN41" s="682"/>
      <c r="AO41" s="717"/>
      <c r="AQ41" s="718" t="s">
        <v>346</v>
      </c>
      <c r="AR41" s="719"/>
      <c r="AS41" s="719"/>
      <c r="AT41" s="719"/>
      <c r="AU41" s="719"/>
      <c r="AV41" s="719"/>
      <c r="AW41" s="719"/>
      <c r="AX41" s="719"/>
      <c r="AY41" s="720"/>
      <c r="AZ41" s="678">
        <v>271216</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231</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173</v>
      </c>
      <c r="CS41" s="697"/>
      <c r="CT41" s="697"/>
      <c r="CU41" s="697"/>
      <c r="CV41" s="697"/>
      <c r="CW41" s="697"/>
      <c r="CX41" s="697"/>
      <c r="CY41" s="698"/>
      <c r="CZ41" s="681" t="s">
        <v>128</v>
      </c>
      <c r="DA41" s="699"/>
      <c r="DB41" s="699"/>
      <c r="DC41" s="700"/>
      <c r="DD41" s="684" t="s">
        <v>173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23193421</v>
      </c>
      <c r="S42" s="701"/>
      <c r="T42" s="701"/>
      <c r="U42" s="701"/>
      <c r="V42" s="701"/>
      <c r="W42" s="701"/>
      <c r="X42" s="701"/>
      <c r="Y42" s="703"/>
      <c r="Z42" s="704">
        <v>100</v>
      </c>
      <c r="AA42" s="704"/>
      <c r="AB42" s="704"/>
      <c r="AC42" s="704"/>
      <c r="AD42" s="705">
        <v>12458078</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1184733</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378</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1760636</v>
      </c>
      <c r="CS42" s="679"/>
      <c r="CT42" s="679"/>
      <c r="CU42" s="679"/>
      <c r="CV42" s="679"/>
      <c r="CW42" s="679"/>
      <c r="CX42" s="679"/>
      <c r="CY42" s="680"/>
      <c r="CZ42" s="681">
        <v>8.3000000000000007</v>
      </c>
      <c r="DA42" s="682"/>
      <c r="DB42" s="682"/>
      <c r="DC42" s="683"/>
      <c r="DD42" s="684">
        <v>572575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46018</v>
      </c>
      <c r="CS43" s="697"/>
      <c r="CT43" s="697"/>
      <c r="CU43" s="697"/>
      <c r="CV43" s="697"/>
      <c r="CW43" s="697"/>
      <c r="CX43" s="697"/>
      <c r="CY43" s="698"/>
      <c r="CZ43" s="681">
        <v>0.2</v>
      </c>
      <c r="DA43" s="699"/>
      <c r="DB43" s="699"/>
      <c r="DC43" s="700"/>
      <c r="DD43" s="684">
        <v>46018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302</v>
      </c>
      <c r="CE44" s="692"/>
      <c r="CF44" s="675" t="s">
        <v>354</v>
      </c>
      <c r="CG44" s="676"/>
      <c r="CH44" s="676"/>
      <c r="CI44" s="676"/>
      <c r="CJ44" s="676"/>
      <c r="CK44" s="676"/>
      <c r="CL44" s="676"/>
      <c r="CM44" s="676"/>
      <c r="CN44" s="676"/>
      <c r="CO44" s="676"/>
      <c r="CP44" s="676"/>
      <c r="CQ44" s="677"/>
      <c r="CR44" s="678">
        <v>1670753</v>
      </c>
      <c r="CS44" s="679"/>
      <c r="CT44" s="679"/>
      <c r="CU44" s="679"/>
      <c r="CV44" s="679"/>
      <c r="CW44" s="679"/>
      <c r="CX44" s="679"/>
      <c r="CY44" s="680"/>
      <c r="CZ44" s="681">
        <v>7.9</v>
      </c>
      <c r="DA44" s="682"/>
      <c r="DB44" s="682"/>
      <c r="DC44" s="683"/>
      <c r="DD44" s="684">
        <v>537713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290521</v>
      </c>
      <c r="CS45" s="697"/>
      <c r="CT45" s="697"/>
      <c r="CU45" s="697"/>
      <c r="CV45" s="697"/>
      <c r="CW45" s="697"/>
      <c r="CX45" s="697"/>
      <c r="CY45" s="698"/>
      <c r="CZ45" s="681">
        <v>1.4</v>
      </c>
      <c r="DA45" s="699"/>
      <c r="DB45" s="699"/>
      <c r="DC45" s="700"/>
      <c r="DD45" s="684">
        <v>19446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1359910</v>
      </c>
      <c r="CS46" s="679"/>
      <c r="CT46" s="679"/>
      <c r="CU46" s="679"/>
      <c r="CV46" s="679"/>
      <c r="CW46" s="679"/>
      <c r="CX46" s="679"/>
      <c r="CY46" s="680"/>
      <c r="CZ46" s="681">
        <v>6.4</v>
      </c>
      <c r="DA46" s="682"/>
      <c r="DB46" s="682"/>
      <c r="DC46" s="683"/>
      <c r="DD46" s="684">
        <v>511245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89883</v>
      </c>
      <c r="CS47" s="697"/>
      <c r="CT47" s="697"/>
      <c r="CU47" s="697"/>
      <c r="CV47" s="697"/>
      <c r="CW47" s="697"/>
      <c r="CX47" s="697"/>
      <c r="CY47" s="698"/>
      <c r="CZ47" s="681">
        <v>0.4</v>
      </c>
      <c r="DA47" s="699"/>
      <c r="DB47" s="699"/>
      <c r="DC47" s="700"/>
      <c r="DD47" s="684">
        <v>34862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231</v>
      </c>
      <c r="DA48" s="682"/>
      <c r="DB48" s="682"/>
      <c r="DC48" s="683"/>
      <c r="DD48" s="684" t="s">
        <v>173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21217325</v>
      </c>
      <c r="CS49" s="663"/>
      <c r="CT49" s="663"/>
      <c r="CU49" s="663"/>
      <c r="CV49" s="663"/>
      <c r="CW49" s="663"/>
      <c r="CX49" s="663"/>
      <c r="CY49" s="664"/>
      <c r="CZ49" s="665">
        <v>100</v>
      </c>
      <c r="DA49" s="666"/>
      <c r="DB49" s="666"/>
      <c r="DC49" s="667"/>
      <c r="DD49" s="668">
        <v>15742417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KEuDwVyHo2L9M4CreRrcZ8SkBWixxPdFYPasD4MiqImPTNTzwd/zbNHX+CwyboDqBrY0i8bdqmJ+ld5+GD+SQ==" saltValue="Vxd6lX5TxktgppDqhcsX8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B69" sqref="B69:AT69"/>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364</v>
      </c>
      <c r="DK2" s="1207"/>
      <c r="DL2" s="1207"/>
      <c r="DM2" s="1207"/>
      <c r="DN2" s="1207"/>
      <c r="DO2" s="1208"/>
      <c r="DP2" s="250"/>
      <c r="DQ2" s="1206" t="s">
        <v>365</v>
      </c>
      <c r="DR2" s="1207"/>
      <c r="DS2" s="1207"/>
      <c r="DT2" s="1207"/>
      <c r="DU2" s="1207"/>
      <c r="DV2" s="1207"/>
      <c r="DW2" s="1207"/>
      <c r="DX2" s="1207"/>
      <c r="DY2" s="1207"/>
      <c r="DZ2" s="1208"/>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9" t="s">
        <v>366</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9"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4" t="s">
        <v>382</v>
      </c>
      <c r="DH5" s="1195"/>
      <c r="DI5" s="1195"/>
      <c r="DJ5" s="1195"/>
      <c r="DK5" s="1196"/>
      <c r="DL5" s="1194" t="s">
        <v>383</v>
      </c>
      <c r="DM5" s="1195"/>
      <c r="DN5" s="1195"/>
      <c r="DO5" s="1195"/>
      <c r="DP5" s="1196"/>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0"/>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7"/>
      <c r="DH6" s="1198"/>
      <c r="DI6" s="1198"/>
      <c r="DJ6" s="1198"/>
      <c r="DK6" s="1199"/>
      <c r="DL6" s="1197"/>
      <c r="DM6" s="1198"/>
      <c r="DN6" s="1198"/>
      <c r="DO6" s="1198"/>
      <c r="DP6" s="1199"/>
      <c r="DQ6" s="1097"/>
      <c r="DR6" s="1098"/>
      <c r="DS6" s="1098"/>
      <c r="DT6" s="1098"/>
      <c r="DU6" s="1099"/>
      <c r="DV6" s="1097"/>
      <c r="DW6" s="1098"/>
      <c r="DX6" s="1098"/>
      <c r="DY6" s="1098"/>
      <c r="DZ6" s="1111"/>
      <c r="EA6" s="255"/>
    </row>
    <row r="7" spans="1:131" s="256" customFormat="1" ht="26.25" customHeight="1" thickTop="1">
      <c r="A7" s="259">
        <v>1</v>
      </c>
      <c r="B7" s="1146" t="s">
        <v>385</v>
      </c>
      <c r="C7" s="1147"/>
      <c r="D7" s="1147"/>
      <c r="E7" s="1147"/>
      <c r="F7" s="1147"/>
      <c r="G7" s="1147"/>
      <c r="H7" s="1147"/>
      <c r="I7" s="1147"/>
      <c r="J7" s="1147"/>
      <c r="K7" s="1147"/>
      <c r="L7" s="1147"/>
      <c r="M7" s="1147"/>
      <c r="N7" s="1147"/>
      <c r="O7" s="1147"/>
      <c r="P7" s="1148"/>
      <c r="Q7" s="1200">
        <v>23193</v>
      </c>
      <c r="R7" s="1201"/>
      <c r="S7" s="1201"/>
      <c r="T7" s="1201"/>
      <c r="U7" s="1201"/>
      <c r="V7" s="1201">
        <v>21217</v>
      </c>
      <c r="W7" s="1201"/>
      <c r="X7" s="1201"/>
      <c r="Y7" s="1201"/>
      <c r="Z7" s="1201"/>
      <c r="AA7" s="1201">
        <v>1976</v>
      </c>
      <c r="AB7" s="1201"/>
      <c r="AC7" s="1201"/>
      <c r="AD7" s="1201"/>
      <c r="AE7" s="1202"/>
      <c r="AF7" s="1203">
        <v>1740</v>
      </c>
      <c r="AG7" s="1204"/>
      <c r="AH7" s="1204"/>
      <c r="AI7" s="1204"/>
      <c r="AJ7" s="1205"/>
      <c r="AK7" s="1187">
        <v>120</v>
      </c>
      <c r="AL7" s="1188"/>
      <c r="AM7" s="1188"/>
      <c r="AN7" s="1188"/>
      <c r="AO7" s="1188"/>
      <c r="AP7" s="1188">
        <v>30305</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t="s">
        <v>591</v>
      </c>
      <c r="BT7" s="1192"/>
      <c r="BU7" s="1192"/>
      <c r="BV7" s="1192"/>
      <c r="BW7" s="1192"/>
      <c r="BX7" s="1192"/>
      <c r="BY7" s="1192"/>
      <c r="BZ7" s="1192"/>
      <c r="CA7" s="1192"/>
      <c r="CB7" s="1192"/>
      <c r="CC7" s="1192"/>
      <c r="CD7" s="1192"/>
      <c r="CE7" s="1192"/>
      <c r="CF7" s="1192"/>
      <c r="CG7" s="1193"/>
      <c r="CH7" s="1184">
        <v>29</v>
      </c>
      <c r="CI7" s="1185"/>
      <c r="CJ7" s="1185"/>
      <c r="CK7" s="1185"/>
      <c r="CL7" s="1186"/>
      <c r="CM7" s="1184">
        <v>193</v>
      </c>
      <c r="CN7" s="1185"/>
      <c r="CO7" s="1185"/>
      <c r="CP7" s="1185"/>
      <c r="CQ7" s="1186"/>
      <c r="CR7" s="1184">
        <v>20</v>
      </c>
      <c r="CS7" s="1185"/>
      <c r="CT7" s="1185"/>
      <c r="CU7" s="1185"/>
      <c r="CV7" s="1186"/>
      <c r="CW7" s="1184" t="s">
        <v>508</v>
      </c>
      <c r="CX7" s="1185"/>
      <c r="CY7" s="1185"/>
      <c r="CZ7" s="1185"/>
      <c r="DA7" s="1186"/>
      <c r="DB7" s="1184" t="s">
        <v>508</v>
      </c>
      <c r="DC7" s="1185"/>
      <c r="DD7" s="1185"/>
      <c r="DE7" s="1185"/>
      <c r="DF7" s="1186"/>
      <c r="DG7" s="1184" t="s">
        <v>508</v>
      </c>
      <c r="DH7" s="1185"/>
      <c r="DI7" s="1185"/>
      <c r="DJ7" s="1185"/>
      <c r="DK7" s="1186"/>
      <c r="DL7" s="1184" t="s">
        <v>508</v>
      </c>
      <c r="DM7" s="1185"/>
      <c r="DN7" s="1185"/>
      <c r="DO7" s="1185"/>
      <c r="DP7" s="1186"/>
      <c r="DQ7" s="1184" t="s">
        <v>508</v>
      </c>
      <c r="DR7" s="1185"/>
      <c r="DS7" s="1185"/>
      <c r="DT7" s="1185"/>
      <c r="DU7" s="1186"/>
      <c r="DV7" s="1211"/>
      <c r="DW7" s="1212"/>
      <c r="DX7" s="1212"/>
      <c r="DY7" s="1212"/>
      <c r="DZ7" s="1213"/>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82"/>
      <c r="AL8" s="1183"/>
      <c r="AM8" s="1183"/>
      <c r="AN8" s="1183"/>
      <c r="AO8" s="1183"/>
      <c r="AP8" s="1183"/>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07" t="s">
        <v>592</v>
      </c>
      <c r="BT8" s="1108"/>
      <c r="BU8" s="1108"/>
      <c r="BV8" s="1108"/>
      <c r="BW8" s="1108"/>
      <c r="BX8" s="1108"/>
      <c r="BY8" s="1108"/>
      <c r="BZ8" s="1108"/>
      <c r="CA8" s="1108"/>
      <c r="CB8" s="1108"/>
      <c r="CC8" s="1108"/>
      <c r="CD8" s="1108"/>
      <c r="CE8" s="1108"/>
      <c r="CF8" s="1108"/>
      <c r="CG8" s="1109"/>
      <c r="CH8" s="1082">
        <v>-7</v>
      </c>
      <c r="CI8" s="1083"/>
      <c r="CJ8" s="1083"/>
      <c r="CK8" s="1083"/>
      <c r="CL8" s="1084"/>
      <c r="CM8" s="1082">
        <v>1644</v>
      </c>
      <c r="CN8" s="1083"/>
      <c r="CO8" s="1083"/>
      <c r="CP8" s="1083"/>
      <c r="CQ8" s="1084"/>
      <c r="CR8" s="1082">
        <v>20</v>
      </c>
      <c r="CS8" s="1083"/>
      <c r="CT8" s="1083"/>
      <c r="CU8" s="1083"/>
      <c r="CV8" s="1084"/>
      <c r="CW8" s="1082" t="s">
        <v>508</v>
      </c>
      <c r="CX8" s="1083"/>
      <c r="CY8" s="1083"/>
      <c r="CZ8" s="1083"/>
      <c r="DA8" s="1084"/>
      <c r="DB8" s="1082" t="s">
        <v>508</v>
      </c>
      <c r="DC8" s="1083"/>
      <c r="DD8" s="1083"/>
      <c r="DE8" s="1083"/>
      <c r="DF8" s="1084"/>
      <c r="DG8" s="1082" t="s">
        <v>508</v>
      </c>
      <c r="DH8" s="1083"/>
      <c r="DI8" s="1083"/>
      <c r="DJ8" s="1083"/>
      <c r="DK8" s="1084"/>
      <c r="DL8" s="1082" t="s">
        <v>508</v>
      </c>
      <c r="DM8" s="1083"/>
      <c r="DN8" s="1083"/>
      <c r="DO8" s="1083"/>
      <c r="DP8" s="1084"/>
      <c r="DQ8" s="1082" t="s">
        <v>508</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7"/>
      <c r="R22" s="1178"/>
      <c r="S22" s="1178"/>
      <c r="T22" s="1178"/>
      <c r="U22" s="1178"/>
      <c r="V22" s="1178"/>
      <c r="W22" s="1178"/>
      <c r="X22" s="1178"/>
      <c r="Y22" s="1178"/>
      <c r="Z22" s="1178"/>
      <c r="AA22" s="1178"/>
      <c r="AB22" s="1178"/>
      <c r="AC22" s="1178"/>
      <c r="AD22" s="1178"/>
      <c r="AE22" s="1179"/>
      <c r="AF22" s="1112"/>
      <c r="AG22" s="1113"/>
      <c r="AH22" s="1113"/>
      <c r="AI22" s="1113"/>
      <c r="AJ22" s="1114"/>
      <c r="AK22" s="1173"/>
      <c r="AL22" s="1174"/>
      <c r="AM22" s="1174"/>
      <c r="AN22" s="1174"/>
      <c r="AO22" s="1174"/>
      <c r="AP22" s="1174"/>
      <c r="AQ22" s="1174"/>
      <c r="AR22" s="1174"/>
      <c r="AS22" s="1174"/>
      <c r="AT22" s="1174"/>
      <c r="AU22" s="1175"/>
      <c r="AV22" s="1175"/>
      <c r="AW22" s="1175"/>
      <c r="AX22" s="1175"/>
      <c r="AY22" s="1176"/>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387</v>
      </c>
      <c r="B23" s="1037" t="s">
        <v>388</v>
      </c>
      <c r="C23" s="1038"/>
      <c r="D23" s="1038"/>
      <c r="E23" s="1038"/>
      <c r="F23" s="1038"/>
      <c r="G23" s="1038"/>
      <c r="H23" s="1038"/>
      <c r="I23" s="1038"/>
      <c r="J23" s="1038"/>
      <c r="K23" s="1038"/>
      <c r="L23" s="1038"/>
      <c r="M23" s="1038"/>
      <c r="N23" s="1038"/>
      <c r="O23" s="1038"/>
      <c r="P23" s="1039"/>
      <c r="Q23" s="1164">
        <v>23193</v>
      </c>
      <c r="R23" s="1165"/>
      <c r="S23" s="1165"/>
      <c r="T23" s="1165"/>
      <c r="U23" s="1165"/>
      <c r="V23" s="1165">
        <v>21217</v>
      </c>
      <c r="W23" s="1165"/>
      <c r="X23" s="1165"/>
      <c r="Y23" s="1165"/>
      <c r="Z23" s="1165"/>
      <c r="AA23" s="1165">
        <v>1976</v>
      </c>
      <c r="AB23" s="1165"/>
      <c r="AC23" s="1165"/>
      <c r="AD23" s="1165"/>
      <c r="AE23" s="1166"/>
      <c r="AF23" s="1167">
        <v>1740</v>
      </c>
      <c r="AG23" s="1165"/>
      <c r="AH23" s="1165"/>
      <c r="AI23" s="1165"/>
      <c r="AJ23" s="1168"/>
      <c r="AK23" s="1169"/>
      <c r="AL23" s="1170"/>
      <c r="AM23" s="1170"/>
      <c r="AN23" s="1170"/>
      <c r="AO23" s="1170"/>
      <c r="AP23" s="1165">
        <v>30305</v>
      </c>
      <c r="AQ23" s="1165"/>
      <c r="AR23" s="1165"/>
      <c r="AS23" s="1165"/>
      <c r="AT23" s="1165"/>
      <c r="AU23" s="1171"/>
      <c r="AV23" s="1171"/>
      <c r="AW23" s="1171"/>
      <c r="AX23" s="1171"/>
      <c r="AY23" s="1172"/>
      <c r="AZ23" s="1161" t="s">
        <v>128</v>
      </c>
      <c r="BA23" s="1162"/>
      <c r="BB23" s="1162"/>
      <c r="BC23" s="1162"/>
      <c r="BD23" s="1163"/>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60" t="s">
        <v>389</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9" t="s">
        <v>390</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5" t="s">
        <v>394</v>
      </c>
      <c r="AG26" s="1101"/>
      <c r="AH26" s="1101"/>
      <c r="AI26" s="1101"/>
      <c r="AJ26" s="1156"/>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7"/>
      <c r="AG27" s="1104"/>
      <c r="AH27" s="1104"/>
      <c r="AI27" s="1104"/>
      <c r="AJ27" s="1158"/>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6" t="s">
        <v>399</v>
      </c>
      <c r="C28" s="1147"/>
      <c r="D28" s="1147"/>
      <c r="E28" s="1147"/>
      <c r="F28" s="1147"/>
      <c r="G28" s="1147"/>
      <c r="H28" s="1147"/>
      <c r="I28" s="1147"/>
      <c r="J28" s="1147"/>
      <c r="K28" s="1147"/>
      <c r="L28" s="1147"/>
      <c r="M28" s="1147"/>
      <c r="N28" s="1147"/>
      <c r="O28" s="1147"/>
      <c r="P28" s="1148"/>
      <c r="Q28" s="1149">
        <v>4603</v>
      </c>
      <c r="R28" s="1150"/>
      <c r="S28" s="1150"/>
      <c r="T28" s="1150"/>
      <c r="U28" s="1150"/>
      <c r="V28" s="1150">
        <v>4529</v>
      </c>
      <c r="W28" s="1150"/>
      <c r="X28" s="1150"/>
      <c r="Y28" s="1150"/>
      <c r="Z28" s="1150"/>
      <c r="AA28" s="1150">
        <v>74</v>
      </c>
      <c r="AB28" s="1150"/>
      <c r="AC28" s="1150"/>
      <c r="AD28" s="1150"/>
      <c r="AE28" s="1151"/>
      <c r="AF28" s="1152">
        <v>74</v>
      </c>
      <c r="AG28" s="1150"/>
      <c r="AH28" s="1150"/>
      <c r="AI28" s="1150"/>
      <c r="AJ28" s="1153"/>
      <c r="AK28" s="1154">
        <v>271</v>
      </c>
      <c r="AL28" s="1142"/>
      <c r="AM28" s="1142"/>
      <c r="AN28" s="1142"/>
      <c r="AO28" s="1142"/>
      <c r="AP28" s="1142" t="s">
        <v>593</v>
      </c>
      <c r="AQ28" s="1142"/>
      <c r="AR28" s="1142"/>
      <c r="AS28" s="1142"/>
      <c r="AT28" s="1142"/>
      <c r="AU28" s="1142" t="s">
        <v>593</v>
      </c>
      <c r="AV28" s="1142"/>
      <c r="AW28" s="1142"/>
      <c r="AX28" s="1142"/>
      <c r="AY28" s="1142"/>
      <c r="AZ28" s="1143"/>
      <c r="BA28" s="1143"/>
      <c r="BB28" s="1143"/>
      <c r="BC28" s="1143"/>
      <c r="BD28" s="1143"/>
      <c r="BE28" s="1144"/>
      <c r="BF28" s="1144"/>
      <c r="BG28" s="1144"/>
      <c r="BH28" s="1144"/>
      <c r="BI28" s="1145"/>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400</v>
      </c>
      <c r="C29" s="1131"/>
      <c r="D29" s="1131"/>
      <c r="E29" s="1131"/>
      <c r="F29" s="1131"/>
      <c r="G29" s="1131"/>
      <c r="H29" s="1131"/>
      <c r="I29" s="1131"/>
      <c r="J29" s="1131"/>
      <c r="K29" s="1131"/>
      <c r="L29" s="1131"/>
      <c r="M29" s="1131"/>
      <c r="N29" s="1131"/>
      <c r="O29" s="1131"/>
      <c r="P29" s="1132"/>
      <c r="Q29" s="1136">
        <v>995</v>
      </c>
      <c r="R29" s="1137"/>
      <c r="S29" s="1137"/>
      <c r="T29" s="1137"/>
      <c r="U29" s="1137"/>
      <c r="V29" s="1137">
        <v>990</v>
      </c>
      <c r="W29" s="1137"/>
      <c r="X29" s="1137"/>
      <c r="Y29" s="1137"/>
      <c r="Z29" s="1137"/>
      <c r="AA29" s="1137">
        <v>5</v>
      </c>
      <c r="AB29" s="1137"/>
      <c r="AC29" s="1137"/>
      <c r="AD29" s="1137"/>
      <c r="AE29" s="1138"/>
      <c r="AF29" s="1112">
        <v>5</v>
      </c>
      <c r="AG29" s="1113"/>
      <c r="AH29" s="1113"/>
      <c r="AI29" s="1113"/>
      <c r="AJ29" s="1114"/>
      <c r="AK29" s="1073">
        <v>556</v>
      </c>
      <c r="AL29" s="1064"/>
      <c r="AM29" s="1064"/>
      <c r="AN29" s="1064"/>
      <c r="AO29" s="1064"/>
      <c r="AP29" s="1064" t="s">
        <v>593</v>
      </c>
      <c r="AQ29" s="1064"/>
      <c r="AR29" s="1064"/>
      <c r="AS29" s="1064"/>
      <c r="AT29" s="1064"/>
      <c r="AU29" s="1064" t="s">
        <v>593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401</v>
      </c>
      <c r="C30" s="1131"/>
      <c r="D30" s="1131"/>
      <c r="E30" s="1131"/>
      <c r="F30" s="1131"/>
      <c r="G30" s="1131"/>
      <c r="H30" s="1131"/>
      <c r="I30" s="1131"/>
      <c r="J30" s="1131"/>
      <c r="K30" s="1131"/>
      <c r="L30" s="1131"/>
      <c r="M30" s="1131"/>
      <c r="N30" s="1131"/>
      <c r="O30" s="1131"/>
      <c r="P30" s="1132"/>
      <c r="Q30" s="1136">
        <v>4259</v>
      </c>
      <c r="R30" s="1137"/>
      <c r="S30" s="1137"/>
      <c r="T30" s="1137"/>
      <c r="U30" s="1137"/>
      <c r="V30" s="1137">
        <v>3949</v>
      </c>
      <c r="W30" s="1137"/>
      <c r="X30" s="1137"/>
      <c r="Y30" s="1137"/>
      <c r="Z30" s="1137"/>
      <c r="AA30" s="1137">
        <v>309</v>
      </c>
      <c r="AB30" s="1137"/>
      <c r="AC30" s="1137"/>
      <c r="AD30" s="1137"/>
      <c r="AE30" s="1138"/>
      <c r="AF30" s="1112">
        <v>309</v>
      </c>
      <c r="AG30" s="1113"/>
      <c r="AH30" s="1113"/>
      <c r="AI30" s="1113"/>
      <c r="AJ30" s="1114"/>
      <c r="AK30" s="1073">
        <v>634</v>
      </c>
      <c r="AL30" s="1064"/>
      <c r="AM30" s="1064"/>
      <c r="AN30" s="1064"/>
      <c r="AO30" s="1064"/>
      <c r="AP30" s="1064" t="s">
        <v>593</v>
      </c>
      <c r="AQ30" s="1064"/>
      <c r="AR30" s="1064"/>
      <c r="AS30" s="1064"/>
      <c r="AT30" s="1064"/>
      <c r="AU30" s="1064" t="s">
        <v>593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402</v>
      </c>
      <c r="C31" s="1131"/>
      <c r="D31" s="1131"/>
      <c r="E31" s="1131"/>
      <c r="F31" s="1131"/>
      <c r="G31" s="1131"/>
      <c r="H31" s="1131"/>
      <c r="I31" s="1131"/>
      <c r="J31" s="1131"/>
      <c r="K31" s="1131"/>
      <c r="L31" s="1131"/>
      <c r="M31" s="1131"/>
      <c r="N31" s="1131"/>
      <c r="O31" s="1131"/>
      <c r="P31" s="1132"/>
      <c r="Q31" s="1136">
        <v>969</v>
      </c>
      <c r="R31" s="1137"/>
      <c r="S31" s="1137"/>
      <c r="T31" s="1137"/>
      <c r="U31" s="1137"/>
      <c r="V31" s="1137">
        <v>929</v>
      </c>
      <c r="W31" s="1137"/>
      <c r="X31" s="1137"/>
      <c r="Y31" s="1137"/>
      <c r="Z31" s="1137"/>
      <c r="AA31" s="1137">
        <v>41</v>
      </c>
      <c r="AB31" s="1137"/>
      <c r="AC31" s="1137"/>
      <c r="AD31" s="1137"/>
      <c r="AE31" s="1138"/>
      <c r="AF31" s="1112">
        <v>2507</v>
      </c>
      <c r="AG31" s="1113"/>
      <c r="AH31" s="1113"/>
      <c r="AI31" s="1113"/>
      <c r="AJ31" s="1114"/>
      <c r="AK31" s="1073">
        <v>227</v>
      </c>
      <c r="AL31" s="1064"/>
      <c r="AM31" s="1064"/>
      <c r="AN31" s="1064"/>
      <c r="AO31" s="1064"/>
      <c r="AP31" s="1064">
        <v>2949</v>
      </c>
      <c r="AQ31" s="1064"/>
      <c r="AR31" s="1064"/>
      <c r="AS31" s="1064"/>
      <c r="AT31" s="1064"/>
      <c r="AU31" s="1064">
        <v>398</v>
      </c>
      <c r="AV31" s="1064"/>
      <c r="AW31" s="1064"/>
      <c r="AX31" s="1064"/>
      <c r="AY31" s="1064"/>
      <c r="AZ31" s="1135" t="s">
        <v>593</v>
      </c>
      <c r="BA31" s="1135"/>
      <c r="BB31" s="1135"/>
      <c r="BC31" s="1135"/>
      <c r="BD31" s="1135"/>
      <c r="BE31" s="1125" t="s">
        <v>403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404</v>
      </c>
      <c r="C32" s="1131"/>
      <c r="D32" s="1131"/>
      <c r="E32" s="1131"/>
      <c r="F32" s="1131"/>
      <c r="G32" s="1131"/>
      <c r="H32" s="1131"/>
      <c r="I32" s="1131"/>
      <c r="J32" s="1131"/>
      <c r="K32" s="1131"/>
      <c r="L32" s="1131"/>
      <c r="M32" s="1131"/>
      <c r="N32" s="1131"/>
      <c r="O32" s="1131"/>
      <c r="P32" s="1132"/>
      <c r="Q32" s="1139">
        <v>1820</v>
      </c>
      <c r="R32" s="1113"/>
      <c r="S32" s="1113"/>
      <c r="T32" s="1113"/>
      <c r="U32" s="1140"/>
      <c r="V32" s="1138">
        <v>1582</v>
      </c>
      <c r="W32" s="1113"/>
      <c r="X32" s="1113"/>
      <c r="Y32" s="1113"/>
      <c r="Z32" s="1140"/>
      <c r="AA32" s="1138">
        <v>238</v>
      </c>
      <c r="AB32" s="1113"/>
      <c r="AC32" s="1113"/>
      <c r="AD32" s="1113"/>
      <c r="AE32" s="1114"/>
      <c r="AF32" s="1112">
        <v>804</v>
      </c>
      <c r="AG32" s="1113"/>
      <c r="AH32" s="1113"/>
      <c r="AI32" s="1113"/>
      <c r="AJ32" s="1114"/>
      <c r="AK32" s="1141">
        <v>1787</v>
      </c>
      <c r="AL32" s="1072"/>
      <c r="AM32" s="1072"/>
      <c r="AN32" s="1072"/>
      <c r="AO32" s="1073"/>
      <c r="AP32" s="1074">
        <v>8824</v>
      </c>
      <c r="AQ32" s="1072"/>
      <c r="AR32" s="1072"/>
      <c r="AS32" s="1072"/>
      <c r="AT32" s="1073"/>
      <c r="AU32" s="1064">
        <v>6998</v>
      </c>
      <c r="AV32" s="1064"/>
      <c r="AW32" s="1064"/>
      <c r="AX32" s="1064"/>
      <c r="AY32" s="1064"/>
      <c r="AZ32" s="1135" t="s">
        <v>593</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387</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3699</v>
      </c>
      <c r="AG63" s="1052"/>
      <c r="AH63" s="1052"/>
      <c r="AI63" s="1052"/>
      <c r="AJ63" s="1123"/>
      <c r="AK63" s="1124"/>
      <c r="AL63" s="1056"/>
      <c r="AM63" s="1056"/>
      <c r="AN63" s="1056"/>
      <c r="AO63" s="1056"/>
      <c r="AP63" s="1052">
        <v>11773</v>
      </c>
      <c r="AQ63" s="1052"/>
      <c r="AR63" s="1052"/>
      <c r="AS63" s="1052"/>
      <c r="AT63" s="1052"/>
      <c r="AU63" s="1052">
        <v>7396</v>
      </c>
      <c r="AV63" s="1052"/>
      <c r="AW63" s="1052"/>
      <c r="AX63" s="1052"/>
      <c r="AY63" s="1052"/>
      <c r="AZ63" s="1118"/>
      <c r="BA63" s="1118"/>
      <c r="BB63" s="1118"/>
      <c r="BC63" s="1118"/>
      <c r="BD63" s="1118"/>
      <c r="BE63" s="1053"/>
      <c r="BF63" s="1053"/>
      <c r="BG63" s="1053"/>
      <c r="BH63" s="1053"/>
      <c r="BI63" s="1054"/>
      <c r="BJ63" s="1119" t="s">
        <v>407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409</v>
      </c>
      <c r="B66" s="1089"/>
      <c r="C66" s="1089"/>
      <c r="D66" s="1089"/>
      <c r="E66" s="1089"/>
      <c r="F66" s="1089"/>
      <c r="G66" s="1089"/>
      <c r="H66" s="1089"/>
      <c r="I66" s="1089"/>
      <c r="J66" s="1089"/>
      <c r="K66" s="1089"/>
      <c r="L66" s="1089"/>
      <c r="M66" s="1089"/>
      <c r="N66" s="1089"/>
      <c r="O66" s="1089"/>
      <c r="P66" s="1090"/>
      <c r="Q66" s="1094" t="s">
        <v>410</v>
      </c>
      <c r="R66" s="1095"/>
      <c r="S66" s="1095"/>
      <c r="T66" s="1095"/>
      <c r="U66" s="1096"/>
      <c r="V66" s="1094" t="s">
        <v>411</v>
      </c>
      <c r="W66" s="1095"/>
      <c r="X66" s="1095"/>
      <c r="Y66" s="1095"/>
      <c r="Z66" s="1096"/>
      <c r="AA66" s="1094" t="s">
        <v>393</v>
      </c>
      <c r="AB66" s="1095"/>
      <c r="AC66" s="1095"/>
      <c r="AD66" s="1095"/>
      <c r="AE66" s="1096"/>
      <c r="AF66" s="1100" t="s">
        <v>394</v>
      </c>
      <c r="AG66" s="1101"/>
      <c r="AH66" s="1101"/>
      <c r="AI66" s="1101"/>
      <c r="AJ66" s="1102"/>
      <c r="AK66" s="1094" t="s">
        <v>412</v>
      </c>
      <c r="AL66" s="1089"/>
      <c r="AM66" s="1089"/>
      <c r="AN66" s="1089"/>
      <c r="AO66" s="1090"/>
      <c r="AP66" s="1094" t="s">
        <v>396</v>
      </c>
      <c r="AQ66" s="1095"/>
      <c r="AR66" s="1095"/>
      <c r="AS66" s="1095"/>
      <c r="AT66" s="1096"/>
      <c r="AU66" s="1094" t="s">
        <v>413</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577</v>
      </c>
      <c r="C68" s="1079"/>
      <c r="D68" s="1079"/>
      <c r="E68" s="1079"/>
      <c r="F68" s="1079"/>
      <c r="G68" s="1079"/>
      <c r="H68" s="1079"/>
      <c r="I68" s="1079"/>
      <c r="J68" s="1079"/>
      <c r="K68" s="1079"/>
      <c r="L68" s="1079"/>
      <c r="M68" s="1079"/>
      <c r="N68" s="1079"/>
      <c r="O68" s="1079"/>
      <c r="P68" s="1080"/>
      <c r="Q68" s="1081">
        <v>303</v>
      </c>
      <c r="R68" s="1075"/>
      <c r="S68" s="1075"/>
      <c r="T68" s="1075"/>
      <c r="U68" s="1075"/>
      <c r="V68" s="1075">
        <v>284</v>
      </c>
      <c r="W68" s="1075"/>
      <c r="X68" s="1075"/>
      <c r="Y68" s="1075"/>
      <c r="Z68" s="1075"/>
      <c r="AA68" s="1075">
        <v>19</v>
      </c>
      <c r="AB68" s="1075"/>
      <c r="AC68" s="1075"/>
      <c r="AD68" s="1075"/>
      <c r="AE68" s="1075"/>
      <c r="AF68" s="1075">
        <v>19</v>
      </c>
      <c r="AG68" s="1075"/>
      <c r="AH68" s="1075"/>
      <c r="AI68" s="1075"/>
      <c r="AJ68" s="1075"/>
      <c r="AK68" s="1075">
        <v>88</v>
      </c>
      <c r="AL68" s="1075"/>
      <c r="AM68" s="1075"/>
      <c r="AN68" s="1075"/>
      <c r="AO68" s="1075"/>
      <c r="AP68" s="1075" t="s">
        <v>594</v>
      </c>
      <c r="AQ68" s="1075"/>
      <c r="AR68" s="1075"/>
      <c r="AS68" s="1075"/>
      <c r="AT68" s="1075"/>
      <c r="AU68" s="1075" t="s">
        <v>593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580</v>
      </c>
      <c r="C69" s="1068"/>
      <c r="D69" s="1068"/>
      <c r="E69" s="1068"/>
      <c r="F69" s="1068"/>
      <c r="G69" s="1068"/>
      <c r="H69" s="1068"/>
      <c r="I69" s="1068"/>
      <c r="J69" s="1068"/>
      <c r="K69" s="1068"/>
      <c r="L69" s="1068"/>
      <c r="M69" s="1068"/>
      <c r="N69" s="1068"/>
      <c r="O69" s="1068"/>
      <c r="P69" s="1069"/>
      <c r="Q69" s="1070">
        <v>66</v>
      </c>
      <c r="R69" s="1064"/>
      <c r="S69" s="1064"/>
      <c r="T69" s="1064"/>
      <c r="U69" s="1064"/>
      <c r="V69" s="1064">
        <v>65</v>
      </c>
      <c r="W69" s="1064"/>
      <c r="X69" s="1064"/>
      <c r="Y69" s="1064"/>
      <c r="Z69" s="1064"/>
      <c r="AA69" s="1064">
        <v>1</v>
      </c>
      <c r="AB69" s="1064"/>
      <c r="AC69" s="1064"/>
      <c r="AD69" s="1064"/>
      <c r="AE69" s="1064"/>
      <c r="AF69" s="1064">
        <v>1</v>
      </c>
      <c r="AG69" s="1064"/>
      <c r="AH69" s="1064"/>
      <c r="AI69" s="1064"/>
      <c r="AJ69" s="1064"/>
      <c r="AK69" s="1064">
        <v>27</v>
      </c>
      <c r="AL69" s="1064"/>
      <c r="AM69" s="1064"/>
      <c r="AN69" s="1064"/>
      <c r="AO69" s="1064"/>
      <c r="AP69" s="1064" t="s">
        <v>593</v>
      </c>
      <c r="AQ69" s="1064"/>
      <c r="AR69" s="1064"/>
      <c r="AS69" s="1064"/>
      <c r="AT69" s="1064"/>
      <c r="AU69" s="1064" t="s">
        <v>596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579</v>
      </c>
      <c r="C70" s="1068"/>
      <c r="D70" s="1068"/>
      <c r="E70" s="1068"/>
      <c r="F70" s="1068"/>
      <c r="G70" s="1068"/>
      <c r="H70" s="1068"/>
      <c r="I70" s="1068"/>
      <c r="J70" s="1068"/>
      <c r="K70" s="1068"/>
      <c r="L70" s="1068"/>
      <c r="M70" s="1068"/>
      <c r="N70" s="1068"/>
      <c r="O70" s="1068"/>
      <c r="P70" s="1069"/>
      <c r="Q70" s="1070">
        <v>895</v>
      </c>
      <c r="R70" s="1064"/>
      <c r="S70" s="1064"/>
      <c r="T70" s="1064"/>
      <c r="U70" s="1064"/>
      <c r="V70" s="1064">
        <v>894</v>
      </c>
      <c r="W70" s="1064"/>
      <c r="X70" s="1064"/>
      <c r="Y70" s="1064"/>
      <c r="Z70" s="1064"/>
      <c r="AA70" s="1064">
        <v>1</v>
      </c>
      <c r="AB70" s="1064"/>
      <c r="AC70" s="1064"/>
      <c r="AD70" s="1064"/>
      <c r="AE70" s="1064"/>
      <c r="AF70" s="1064">
        <v>1</v>
      </c>
      <c r="AG70" s="1064"/>
      <c r="AH70" s="1064"/>
      <c r="AI70" s="1064"/>
      <c r="AJ70" s="1064"/>
      <c r="AK70" s="1064" t="s">
        <v>593</v>
      </c>
      <c r="AL70" s="1064"/>
      <c r="AM70" s="1064"/>
      <c r="AN70" s="1064"/>
      <c r="AO70" s="1064"/>
      <c r="AP70" s="1064" t="s">
        <v>593</v>
      </c>
      <c r="AQ70" s="1064"/>
      <c r="AR70" s="1064"/>
      <c r="AS70" s="1064"/>
      <c r="AT70" s="1064"/>
      <c r="AU70" s="1064" t="s">
        <v>593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581</v>
      </c>
      <c r="C71" s="1068"/>
      <c r="D71" s="1068"/>
      <c r="E71" s="1068"/>
      <c r="F71" s="1068"/>
      <c r="G71" s="1068"/>
      <c r="H71" s="1068"/>
      <c r="I71" s="1068"/>
      <c r="J71" s="1068"/>
      <c r="K71" s="1068"/>
      <c r="L71" s="1068"/>
      <c r="M71" s="1068"/>
      <c r="N71" s="1068"/>
      <c r="O71" s="1068"/>
      <c r="P71" s="1069"/>
      <c r="Q71" s="1070">
        <v>8</v>
      </c>
      <c r="R71" s="1064"/>
      <c r="S71" s="1064"/>
      <c r="T71" s="1064"/>
      <c r="U71" s="1064"/>
      <c r="V71" s="1064">
        <v>7</v>
      </c>
      <c r="W71" s="1064"/>
      <c r="X71" s="1064"/>
      <c r="Y71" s="1064"/>
      <c r="Z71" s="1064"/>
      <c r="AA71" s="1064">
        <v>1</v>
      </c>
      <c r="AB71" s="1064"/>
      <c r="AC71" s="1064"/>
      <c r="AD71" s="1064"/>
      <c r="AE71" s="1064"/>
      <c r="AF71" s="1064">
        <v>1</v>
      </c>
      <c r="AG71" s="1064"/>
      <c r="AH71" s="1064"/>
      <c r="AI71" s="1064"/>
      <c r="AJ71" s="1064"/>
      <c r="AK71" s="1064" t="s">
        <v>595</v>
      </c>
      <c r="AL71" s="1064"/>
      <c r="AM71" s="1064"/>
      <c r="AN71" s="1064"/>
      <c r="AO71" s="1064"/>
      <c r="AP71" s="1064" t="s">
        <v>593</v>
      </c>
      <c r="AQ71" s="1064"/>
      <c r="AR71" s="1064"/>
      <c r="AS71" s="1064"/>
      <c r="AT71" s="1064"/>
      <c r="AU71" s="1064" t="s">
        <v>596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578</v>
      </c>
      <c r="C72" s="1068"/>
      <c r="D72" s="1068"/>
      <c r="E72" s="1068"/>
      <c r="F72" s="1068"/>
      <c r="G72" s="1068"/>
      <c r="H72" s="1068"/>
      <c r="I72" s="1068"/>
      <c r="J72" s="1068"/>
      <c r="K72" s="1068"/>
      <c r="L72" s="1068"/>
      <c r="M72" s="1068"/>
      <c r="N72" s="1068"/>
      <c r="O72" s="1068"/>
      <c r="P72" s="1069"/>
      <c r="Q72" s="1070">
        <v>6335</v>
      </c>
      <c r="R72" s="1064"/>
      <c r="S72" s="1064"/>
      <c r="T72" s="1064"/>
      <c r="U72" s="1064"/>
      <c r="V72" s="1064">
        <v>4962</v>
      </c>
      <c r="W72" s="1064"/>
      <c r="X72" s="1064"/>
      <c r="Y72" s="1064"/>
      <c r="Z72" s="1064"/>
      <c r="AA72" s="1064">
        <v>1373</v>
      </c>
      <c r="AB72" s="1064"/>
      <c r="AC72" s="1064"/>
      <c r="AD72" s="1064"/>
      <c r="AE72" s="1064"/>
      <c r="AF72" s="1064">
        <v>1373</v>
      </c>
      <c r="AG72" s="1064"/>
      <c r="AH72" s="1064"/>
      <c r="AI72" s="1064"/>
      <c r="AJ72" s="1064"/>
      <c r="AK72" s="1064" t="s">
        <v>593</v>
      </c>
      <c r="AL72" s="1064"/>
      <c r="AM72" s="1064"/>
      <c r="AN72" s="1064"/>
      <c r="AO72" s="1064"/>
      <c r="AP72" s="1064" t="s">
        <v>593</v>
      </c>
      <c r="AQ72" s="1064"/>
      <c r="AR72" s="1064"/>
      <c r="AS72" s="1064"/>
      <c r="AT72" s="1064"/>
      <c r="AU72" s="1064" t="s">
        <v>593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583</v>
      </c>
      <c r="C73" s="1068"/>
      <c r="D73" s="1068"/>
      <c r="E73" s="1068"/>
      <c r="F73" s="1068"/>
      <c r="G73" s="1068"/>
      <c r="H73" s="1068"/>
      <c r="I73" s="1068"/>
      <c r="J73" s="1068"/>
      <c r="K73" s="1068"/>
      <c r="L73" s="1068"/>
      <c r="M73" s="1068"/>
      <c r="N73" s="1068"/>
      <c r="O73" s="1068"/>
      <c r="P73" s="1069"/>
      <c r="Q73" s="1070">
        <v>266</v>
      </c>
      <c r="R73" s="1064"/>
      <c r="S73" s="1064"/>
      <c r="T73" s="1064"/>
      <c r="U73" s="1064"/>
      <c r="V73" s="1064">
        <v>257</v>
      </c>
      <c r="W73" s="1064"/>
      <c r="X73" s="1064"/>
      <c r="Y73" s="1064"/>
      <c r="Z73" s="1064"/>
      <c r="AA73" s="1064">
        <v>9</v>
      </c>
      <c r="AB73" s="1064"/>
      <c r="AC73" s="1064"/>
      <c r="AD73" s="1064"/>
      <c r="AE73" s="1064"/>
      <c r="AF73" s="1064">
        <v>9</v>
      </c>
      <c r="AG73" s="1064"/>
      <c r="AH73" s="1064"/>
      <c r="AI73" s="1064"/>
      <c r="AJ73" s="1064"/>
      <c r="AK73" s="1064">
        <v>0</v>
      </c>
      <c r="AL73" s="1064"/>
      <c r="AM73" s="1064"/>
      <c r="AN73" s="1064"/>
      <c r="AO73" s="1064"/>
      <c r="AP73" s="1064">
        <v>953</v>
      </c>
      <c r="AQ73" s="1064"/>
      <c r="AR73" s="1064"/>
      <c r="AS73" s="1064"/>
      <c r="AT73" s="1064"/>
      <c r="AU73" s="1064">
        <v>13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582</v>
      </c>
      <c r="C74" s="1068"/>
      <c r="D74" s="1068"/>
      <c r="E74" s="1068"/>
      <c r="F74" s="1068"/>
      <c r="G74" s="1068"/>
      <c r="H74" s="1068"/>
      <c r="I74" s="1068"/>
      <c r="J74" s="1068"/>
      <c r="K74" s="1068"/>
      <c r="L74" s="1068"/>
      <c r="M74" s="1068"/>
      <c r="N74" s="1068"/>
      <c r="O74" s="1068"/>
      <c r="P74" s="1069"/>
      <c r="Q74" s="1070">
        <v>3</v>
      </c>
      <c r="R74" s="1064"/>
      <c r="S74" s="1064"/>
      <c r="T74" s="1064"/>
      <c r="U74" s="1064"/>
      <c r="V74" s="1064">
        <v>2</v>
      </c>
      <c r="W74" s="1064"/>
      <c r="X74" s="1064"/>
      <c r="Y74" s="1064"/>
      <c r="Z74" s="1064"/>
      <c r="AA74" s="1064">
        <v>1</v>
      </c>
      <c r="AB74" s="1064"/>
      <c r="AC74" s="1064"/>
      <c r="AD74" s="1064"/>
      <c r="AE74" s="1064"/>
      <c r="AF74" s="1064">
        <v>1</v>
      </c>
      <c r="AG74" s="1064"/>
      <c r="AH74" s="1064"/>
      <c r="AI74" s="1064"/>
      <c r="AJ74" s="1064"/>
      <c r="AK74" s="1064" t="s">
        <v>596</v>
      </c>
      <c r="AL74" s="1064"/>
      <c r="AM74" s="1064"/>
      <c r="AN74" s="1064"/>
      <c r="AO74" s="1064"/>
      <c r="AP74" s="1064" t="s">
        <v>593</v>
      </c>
      <c r="AQ74" s="1064"/>
      <c r="AR74" s="1064"/>
      <c r="AS74" s="1064"/>
      <c r="AT74" s="1064"/>
      <c r="AU74" s="1064" t="s">
        <v>593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584</v>
      </c>
      <c r="C75" s="1068"/>
      <c r="D75" s="1068"/>
      <c r="E75" s="1068"/>
      <c r="F75" s="1068"/>
      <c r="G75" s="1068"/>
      <c r="H75" s="1068"/>
      <c r="I75" s="1068"/>
      <c r="J75" s="1068"/>
      <c r="K75" s="1068"/>
      <c r="L75" s="1068"/>
      <c r="M75" s="1068"/>
      <c r="N75" s="1068"/>
      <c r="O75" s="1068"/>
      <c r="P75" s="1069"/>
      <c r="Q75" s="1071">
        <v>226</v>
      </c>
      <c r="R75" s="1072"/>
      <c r="S75" s="1072"/>
      <c r="T75" s="1072"/>
      <c r="U75" s="1073"/>
      <c r="V75" s="1074">
        <v>149</v>
      </c>
      <c r="W75" s="1072"/>
      <c r="X75" s="1072"/>
      <c r="Y75" s="1072"/>
      <c r="Z75" s="1073"/>
      <c r="AA75" s="1074">
        <v>77</v>
      </c>
      <c r="AB75" s="1072"/>
      <c r="AC75" s="1072"/>
      <c r="AD75" s="1072"/>
      <c r="AE75" s="1073"/>
      <c r="AF75" s="1074">
        <v>77</v>
      </c>
      <c r="AG75" s="1072"/>
      <c r="AH75" s="1072"/>
      <c r="AI75" s="1072"/>
      <c r="AJ75" s="1073"/>
      <c r="AK75" s="1074" t="s">
        <v>597</v>
      </c>
      <c r="AL75" s="1072"/>
      <c r="AM75" s="1072"/>
      <c r="AN75" s="1072"/>
      <c r="AO75" s="1073"/>
      <c r="AP75" s="1074" t="s">
        <v>598</v>
      </c>
      <c r="AQ75" s="1072"/>
      <c r="AR75" s="1072"/>
      <c r="AS75" s="1072"/>
      <c r="AT75" s="1073"/>
      <c r="AU75" s="1074" t="s">
        <v>593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585</v>
      </c>
      <c r="C76" s="1068"/>
      <c r="D76" s="1068"/>
      <c r="E76" s="1068"/>
      <c r="F76" s="1068"/>
      <c r="G76" s="1068"/>
      <c r="H76" s="1068"/>
      <c r="I76" s="1068"/>
      <c r="J76" s="1068"/>
      <c r="K76" s="1068"/>
      <c r="L76" s="1068"/>
      <c r="M76" s="1068"/>
      <c r="N76" s="1068"/>
      <c r="O76" s="1068"/>
      <c r="P76" s="1069"/>
      <c r="Q76" s="1071">
        <v>33</v>
      </c>
      <c r="R76" s="1072"/>
      <c r="S76" s="1072"/>
      <c r="T76" s="1072"/>
      <c r="U76" s="1073"/>
      <c r="V76" s="1074">
        <v>25</v>
      </c>
      <c r="W76" s="1072"/>
      <c r="X76" s="1072"/>
      <c r="Y76" s="1072"/>
      <c r="Z76" s="1073"/>
      <c r="AA76" s="1074">
        <v>7</v>
      </c>
      <c r="AB76" s="1072"/>
      <c r="AC76" s="1072"/>
      <c r="AD76" s="1072"/>
      <c r="AE76" s="1073"/>
      <c r="AF76" s="1074">
        <v>7</v>
      </c>
      <c r="AG76" s="1072"/>
      <c r="AH76" s="1072"/>
      <c r="AI76" s="1072"/>
      <c r="AJ76" s="1073"/>
      <c r="AK76" s="1074" t="s">
        <v>596</v>
      </c>
      <c r="AL76" s="1072"/>
      <c r="AM76" s="1072"/>
      <c r="AN76" s="1072"/>
      <c r="AO76" s="1073"/>
      <c r="AP76" s="1074" t="s">
        <v>593</v>
      </c>
      <c r="AQ76" s="1072"/>
      <c r="AR76" s="1072"/>
      <c r="AS76" s="1072"/>
      <c r="AT76" s="1073"/>
      <c r="AU76" s="1074" t="s">
        <v>593</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586</v>
      </c>
      <c r="C77" s="1068"/>
      <c r="D77" s="1068"/>
      <c r="E77" s="1068"/>
      <c r="F77" s="1068"/>
      <c r="G77" s="1068"/>
      <c r="H77" s="1068"/>
      <c r="I77" s="1068"/>
      <c r="J77" s="1068"/>
      <c r="K77" s="1068"/>
      <c r="L77" s="1068"/>
      <c r="M77" s="1068"/>
      <c r="N77" s="1068"/>
      <c r="O77" s="1068"/>
      <c r="P77" s="1069"/>
      <c r="Q77" s="1071">
        <v>193</v>
      </c>
      <c r="R77" s="1072"/>
      <c r="S77" s="1072"/>
      <c r="T77" s="1072"/>
      <c r="U77" s="1073"/>
      <c r="V77" s="1074">
        <v>189</v>
      </c>
      <c r="W77" s="1072"/>
      <c r="X77" s="1072"/>
      <c r="Y77" s="1072"/>
      <c r="Z77" s="1073"/>
      <c r="AA77" s="1074">
        <v>4</v>
      </c>
      <c r="AB77" s="1072"/>
      <c r="AC77" s="1072"/>
      <c r="AD77" s="1072"/>
      <c r="AE77" s="1073"/>
      <c r="AF77" s="1074">
        <v>4</v>
      </c>
      <c r="AG77" s="1072"/>
      <c r="AH77" s="1072"/>
      <c r="AI77" s="1072"/>
      <c r="AJ77" s="1073"/>
      <c r="AK77" s="1074" t="s">
        <v>593</v>
      </c>
      <c r="AL77" s="1072"/>
      <c r="AM77" s="1072"/>
      <c r="AN77" s="1072"/>
      <c r="AO77" s="1073"/>
      <c r="AP77" s="1074" t="s">
        <v>593</v>
      </c>
      <c r="AQ77" s="1072"/>
      <c r="AR77" s="1072"/>
      <c r="AS77" s="1072"/>
      <c r="AT77" s="1073"/>
      <c r="AU77" s="1074" t="s">
        <v>593</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587</v>
      </c>
      <c r="C78" s="1068"/>
      <c r="D78" s="1068"/>
      <c r="E78" s="1068"/>
      <c r="F78" s="1068"/>
      <c r="G78" s="1068"/>
      <c r="H78" s="1068"/>
      <c r="I78" s="1068"/>
      <c r="J78" s="1068"/>
      <c r="K78" s="1068"/>
      <c r="L78" s="1068"/>
      <c r="M78" s="1068"/>
      <c r="N78" s="1068"/>
      <c r="O78" s="1068"/>
      <c r="P78" s="1069"/>
      <c r="Q78" s="1070">
        <v>232346</v>
      </c>
      <c r="R78" s="1064"/>
      <c r="S78" s="1064"/>
      <c r="T78" s="1064"/>
      <c r="U78" s="1064"/>
      <c r="V78" s="1064">
        <v>223330</v>
      </c>
      <c r="W78" s="1064"/>
      <c r="X78" s="1064"/>
      <c r="Y78" s="1064"/>
      <c r="Z78" s="1064"/>
      <c r="AA78" s="1064">
        <v>9016</v>
      </c>
      <c r="AB78" s="1064"/>
      <c r="AC78" s="1064"/>
      <c r="AD78" s="1064"/>
      <c r="AE78" s="1064"/>
      <c r="AF78" s="1064">
        <v>9016</v>
      </c>
      <c r="AG78" s="1064"/>
      <c r="AH78" s="1064"/>
      <c r="AI78" s="1064"/>
      <c r="AJ78" s="1064"/>
      <c r="AK78" s="1064">
        <v>1138</v>
      </c>
      <c r="AL78" s="1064"/>
      <c r="AM78" s="1064"/>
      <c r="AN78" s="1064"/>
      <c r="AO78" s="1064"/>
      <c r="AP78" s="1064" t="s">
        <v>593</v>
      </c>
      <c r="AQ78" s="1064"/>
      <c r="AR78" s="1064"/>
      <c r="AS78" s="1064"/>
      <c r="AT78" s="1064"/>
      <c r="AU78" s="1064" t="s">
        <v>593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588</v>
      </c>
      <c r="C79" s="1068"/>
      <c r="D79" s="1068"/>
      <c r="E79" s="1068"/>
      <c r="F79" s="1068"/>
      <c r="G79" s="1068"/>
      <c r="H79" s="1068"/>
      <c r="I79" s="1068"/>
      <c r="J79" s="1068"/>
      <c r="K79" s="1068"/>
      <c r="L79" s="1068"/>
      <c r="M79" s="1068"/>
      <c r="N79" s="1068"/>
      <c r="O79" s="1068"/>
      <c r="P79" s="1069"/>
      <c r="Q79" s="1070">
        <v>2006</v>
      </c>
      <c r="R79" s="1064"/>
      <c r="S79" s="1064"/>
      <c r="T79" s="1064"/>
      <c r="U79" s="1064"/>
      <c r="V79" s="1064">
        <v>1942</v>
      </c>
      <c r="W79" s="1064"/>
      <c r="X79" s="1064"/>
      <c r="Y79" s="1064"/>
      <c r="Z79" s="1064"/>
      <c r="AA79" s="1064">
        <v>63</v>
      </c>
      <c r="AB79" s="1064"/>
      <c r="AC79" s="1064"/>
      <c r="AD79" s="1064"/>
      <c r="AE79" s="1064"/>
      <c r="AF79" s="1064">
        <v>63</v>
      </c>
      <c r="AG79" s="1064"/>
      <c r="AH79" s="1064"/>
      <c r="AI79" s="1064"/>
      <c r="AJ79" s="1064"/>
      <c r="AK79" s="1064">
        <v>169</v>
      </c>
      <c r="AL79" s="1064"/>
      <c r="AM79" s="1064"/>
      <c r="AN79" s="1064"/>
      <c r="AO79" s="1064"/>
      <c r="AP79" s="1064">
        <v>814</v>
      </c>
      <c r="AQ79" s="1064"/>
      <c r="AR79" s="1064"/>
      <c r="AS79" s="1064"/>
      <c r="AT79" s="1064"/>
      <c r="AU79" s="1064">
        <v>50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589</v>
      </c>
      <c r="C80" s="1068"/>
      <c r="D80" s="1068"/>
      <c r="E80" s="1068"/>
      <c r="F80" s="1068"/>
      <c r="G80" s="1068"/>
      <c r="H80" s="1068"/>
      <c r="I80" s="1068"/>
      <c r="J80" s="1068"/>
      <c r="K80" s="1068"/>
      <c r="L80" s="1068"/>
      <c r="M80" s="1068"/>
      <c r="N80" s="1068"/>
      <c r="O80" s="1068"/>
      <c r="P80" s="1069"/>
      <c r="Q80" s="1070">
        <v>6670</v>
      </c>
      <c r="R80" s="1064"/>
      <c r="S80" s="1064"/>
      <c r="T80" s="1064"/>
      <c r="U80" s="1064"/>
      <c r="V80" s="1064">
        <v>6665</v>
      </c>
      <c r="W80" s="1064"/>
      <c r="X80" s="1064"/>
      <c r="Y80" s="1064"/>
      <c r="Z80" s="1064"/>
      <c r="AA80" s="1064">
        <v>5</v>
      </c>
      <c r="AB80" s="1064"/>
      <c r="AC80" s="1064"/>
      <c r="AD80" s="1064"/>
      <c r="AE80" s="1064"/>
      <c r="AF80" s="1064">
        <v>5</v>
      </c>
      <c r="AG80" s="1064"/>
      <c r="AH80" s="1064"/>
      <c r="AI80" s="1064"/>
      <c r="AJ80" s="1064"/>
      <c r="AK80" s="1064" t="s">
        <v>593</v>
      </c>
      <c r="AL80" s="1064"/>
      <c r="AM80" s="1064"/>
      <c r="AN80" s="1064"/>
      <c r="AO80" s="1064"/>
      <c r="AP80" s="1064">
        <v>7990</v>
      </c>
      <c r="AQ80" s="1064"/>
      <c r="AR80" s="1064"/>
      <c r="AS80" s="1064"/>
      <c r="AT80" s="1064"/>
      <c r="AU80" s="1064" t="s">
        <v>596</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590</v>
      </c>
      <c r="C81" s="1068"/>
      <c r="D81" s="1068"/>
      <c r="E81" s="1068"/>
      <c r="F81" s="1068"/>
      <c r="G81" s="1068"/>
      <c r="H81" s="1068"/>
      <c r="I81" s="1068"/>
      <c r="J81" s="1068"/>
      <c r="K81" s="1068"/>
      <c r="L81" s="1068"/>
      <c r="M81" s="1068"/>
      <c r="N81" s="1068"/>
      <c r="O81" s="1068"/>
      <c r="P81" s="1069"/>
      <c r="Q81" s="1070">
        <v>484</v>
      </c>
      <c r="R81" s="1064"/>
      <c r="S81" s="1064"/>
      <c r="T81" s="1064"/>
      <c r="U81" s="1064"/>
      <c r="V81" s="1064">
        <v>470</v>
      </c>
      <c r="W81" s="1064"/>
      <c r="X81" s="1064"/>
      <c r="Y81" s="1064"/>
      <c r="Z81" s="1064"/>
      <c r="AA81" s="1064">
        <v>14</v>
      </c>
      <c r="AB81" s="1064"/>
      <c r="AC81" s="1064"/>
      <c r="AD81" s="1064"/>
      <c r="AE81" s="1064"/>
      <c r="AF81" s="1064">
        <v>14</v>
      </c>
      <c r="AG81" s="1064"/>
      <c r="AH81" s="1064"/>
      <c r="AI81" s="1064"/>
      <c r="AJ81" s="1064"/>
      <c r="AK81" s="1064">
        <v>48</v>
      </c>
      <c r="AL81" s="1064"/>
      <c r="AM81" s="1064"/>
      <c r="AN81" s="1064"/>
      <c r="AO81" s="1064"/>
      <c r="AP81" s="1064" t="s">
        <v>593</v>
      </c>
      <c r="AQ81" s="1064"/>
      <c r="AR81" s="1064"/>
      <c r="AS81" s="1064"/>
      <c r="AT81" s="1064"/>
      <c r="AU81" s="1064" t="s">
        <v>596</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387</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10591</v>
      </c>
      <c r="AG88" s="1052"/>
      <c r="AH88" s="1052"/>
      <c r="AI88" s="1052"/>
      <c r="AJ88" s="1052"/>
      <c r="AK88" s="1056"/>
      <c r="AL88" s="1056"/>
      <c r="AM88" s="1056"/>
      <c r="AN88" s="1056"/>
      <c r="AO88" s="1056"/>
      <c r="AP88" s="1052">
        <v>9757</v>
      </c>
      <c r="AQ88" s="1052"/>
      <c r="AR88" s="1052"/>
      <c r="AS88" s="1052"/>
      <c r="AT88" s="1052"/>
      <c r="AU88" s="1052">
        <v>63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305</v>
      </c>
      <c r="AG109" s="987"/>
      <c r="AH109" s="987"/>
      <c r="AI109" s="987"/>
      <c r="AJ109" s="988"/>
      <c r="AK109" s="989" t="s">
        <v>304</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305</v>
      </c>
      <c r="BW109" s="987"/>
      <c r="BX109" s="987"/>
      <c r="BY109" s="987"/>
      <c r="BZ109" s="988"/>
      <c r="CA109" s="989" t="s">
        <v>304</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305</v>
      </c>
      <c r="DM109" s="987"/>
      <c r="DN109" s="987"/>
      <c r="DO109" s="987"/>
      <c r="DP109" s="988"/>
      <c r="DQ109" s="989" t="s">
        <v>304</v>
      </c>
      <c r="DR109" s="987"/>
      <c r="DS109" s="987"/>
      <c r="DT109" s="987"/>
      <c r="DU109" s="988"/>
      <c r="DV109" s="989" t="s">
        <v>424</v>
      </c>
      <c r="DW109" s="987"/>
      <c r="DX109" s="987"/>
      <c r="DY109" s="987"/>
      <c r="DZ109" s="1018"/>
    </row>
    <row r="110" spans="1:131" s="247" customFormat="1" ht="26.25" customHeight="1">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2119942</v>
      </c>
      <c r="AB110" s="980"/>
      <c r="AC110" s="980"/>
      <c r="AD110" s="980"/>
      <c r="AE110" s="981"/>
      <c r="AF110" s="982">
        <v>2162946</v>
      </c>
      <c r="AG110" s="980"/>
      <c r="AH110" s="980"/>
      <c r="AI110" s="980"/>
      <c r="AJ110" s="981"/>
      <c r="AK110" s="982">
        <v>2379426</v>
      </c>
      <c r="AL110" s="980"/>
      <c r="AM110" s="980"/>
      <c r="AN110" s="980"/>
      <c r="AO110" s="981"/>
      <c r="AP110" s="983">
        <v>21.4</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23730966</v>
      </c>
      <c r="BR110" s="927"/>
      <c r="BS110" s="927"/>
      <c r="BT110" s="927"/>
      <c r="BU110" s="927"/>
      <c r="BV110" s="927">
        <v>30903526</v>
      </c>
      <c r="BW110" s="927"/>
      <c r="BX110" s="927"/>
      <c r="BY110" s="927"/>
      <c r="BZ110" s="927"/>
      <c r="CA110" s="927">
        <v>30304728</v>
      </c>
      <c r="CB110" s="927"/>
      <c r="CC110" s="927"/>
      <c r="CD110" s="927"/>
      <c r="CE110" s="927"/>
      <c r="CF110" s="951">
        <v>272.89999999999998</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431</v>
      </c>
      <c r="DM110" s="927"/>
      <c r="DN110" s="927"/>
      <c r="DO110" s="927"/>
      <c r="DP110" s="927"/>
      <c r="DQ110" s="927" t="s">
        <v>430</v>
      </c>
      <c r="DR110" s="927"/>
      <c r="DS110" s="927"/>
      <c r="DT110" s="927"/>
      <c r="DU110" s="927"/>
      <c r="DV110" s="928" t="s">
        <v>431</v>
      </c>
      <c r="DW110" s="928"/>
      <c r="DX110" s="928"/>
      <c r="DY110" s="928"/>
      <c r="DZ110" s="929"/>
    </row>
    <row r="111" spans="1:131" s="247" customFormat="1" ht="26.25" customHeight="1">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430</v>
      </c>
      <c r="AB111" s="1008"/>
      <c r="AC111" s="1008"/>
      <c r="AD111" s="1008"/>
      <c r="AE111" s="1009"/>
      <c r="AF111" s="1010" t="s">
        <v>128</v>
      </c>
      <c r="AG111" s="1008"/>
      <c r="AH111" s="1008"/>
      <c r="AI111" s="1008"/>
      <c r="AJ111" s="1009"/>
      <c r="AK111" s="1010" t="s">
        <v>431</v>
      </c>
      <c r="AL111" s="1008"/>
      <c r="AM111" s="1008"/>
      <c r="AN111" s="1008"/>
      <c r="AO111" s="1009"/>
      <c r="AP111" s="1011" t="s">
        <v>430</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v>235483</v>
      </c>
      <c r="BR111" s="899"/>
      <c r="BS111" s="899"/>
      <c r="BT111" s="899"/>
      <c r="BU111" s="899"/>
      <c r="BV111" s="899">
        <v>272483</v>
      </c>
      <c r="BW111" s="899"/>
      <c r="BX111" s="899"/>
      <c r="BY111" s="899"/>
      <c r="BZ111" s="899"/>
      <c r="CA111" s="899">
        <v>198300</v>
      </c>
      <c r="CB111" s="899"/>
      <c r="CC111" s="899"/>
      <c r="CD111" s="899"/>
      <c r="CE111" s="899"/>
      <c r="CF111" s="960">
        <v>1.8</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430</v>
      </c>
      <c r="DM111" s="899"/>
      <c r="DN111" s="899"/>
      <c r="DO111" s="899"/>
      <c r="DP111" s="899"/>
      <c r="DQ111" s="899" t="s">
        <v>430</v>
      </c>
      <c r="DR111" s="899"/>
      <c r="DS111" s="899"/>
      <c r="DT111" s="899"/>
      <c r="DU111" s="899"/>
      <c r="DV111" s="876" t="s">
        <v>430</v>
      </c>
      <c r="DW111" s="876"/>
      <c r="DX111" s="876"/>
      <c r="DY111" s="876"/>
      <c r="DZ111" s="877"/>
    </row>
    <row r="112" spans="1:131" s="247" customFormat="1" ht="26.25" customHeight="1">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430</v>
      </c>
      <c r="AG112" s="862"/>
      <c r="AH112" s="862"/>
      <c r="AI112" s="862"/>
      <c r="AJ112" s="863"/>
      <c r="AK112" s="864" t="s">
        <v>437</v>
      </c>
      <c r="AL112" s="862"/>
      <c r="AM112" s="862"/>
      <c r="AN112" s="862"/>
      <c r="AO112" s="863"/>
      <c r="AP112" s="909" t="s">
        <v>128</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9519788</v>
      </c>
      <c r="BR112" s="899"/>
      <c r="BS112" s="899"/>
      <c r="BT112" s="899"/>
      <c r="BU112" s="899"/>
      <c r="BV112" s="899">
        <v>8883993</v>
      </c>
      <c r="BW112" s="899"/>
      <c r="BX112" s="899"/>
      <c r="BY112" s="899"/>
      <c r="BZ112" s="899"/>
      <c r="CA112" s="899">
        <v>7395844</v>
      </c>
      <c r="CB112" s="899"/>
      <c r="CC112" s="899"/>
      <c r="CD112" s="899"/>
      <c r="CE112" s="899"/>
      <c r="CF112" s="960">
        <v>66.599999999999994</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431</v>
      </c>
      <c r="DH112" s="899"/>
      <c r="DI112" s="899"/>
      <c r="DJ112" s="899"/>
      <c r="DK112" s="899"/>
      <c r="DL112" s="899" t="s">
        <v>128</v>
      </c>
      <c r="DM112" s="899"/>
      <c r="DN112" s="899"/>
      <c r="DO112" s="899"/>
      <c r="DP112" s="899"/>
      <c r="DQ112" s="899" t="s">
        <v>431</v>
      </c>
      <c r="DR112" s="899"/>
      <c r="DS112" s="899"/>
      <c r="DT112" s="899"/>
      <c r="DU112" s="899"/>
      <c r="DV112" s="876" t="s">
        <v>431</v>
      </c>
      <c r="DW112" s="876"/>
      <c r="DX112" s="876"/>
      <c r="DY112" s="876"/>
      <c r="DZ112" s="877"/>
    </row>
    <row r="113" spans="1:130" s="247" customFormat="1" ht="26.25" customHeight="1">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1020307</v>
      </c>
      <c r="AB113" s="1008"/>
      <c r="AC113" s="1008"/>
      <c r="AD113" s="1008"/>
      <c r="AE113" s="1009"/>
      <c r="AF113" s="1010">
        <v>985331</v>
      </c>
      <c r="AG113" s="1008"/>
      <c r="AH113" s="1008"/>
      <c r="AI113" s="1008"/>
      <c r="AJ113" s="1009"/>
      <c r="AK113" s="1010">
        <v>719325</v>
      </c>
      <c r="AL113" s="1008"/>
      <c r="AM113" s="1008"/>
      <c r="AN113" s="1008"/>
      <c r="AO113" s="1009"/>
      <c r="AP113" s="1011">
        <v>6.5</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v>133626</v>
      </c>
      <c r="BR113" s="899"/>
      <c r="BS113" s="899"/>
      <c r="BT113" s="899"/>
      <c r="BU113" s="899"/>
      <c r="BV113" s="899">
        <v>86010</v>
      </c>
      <c r="BW113" s="899"/>
      <c r="BX113" s="899"/>
      <c r="BY113" s="899"/>
      <c r="BZ113" s="899"/>
      <c r="CA113" s="899">
        <v>63326</v>
      </c>
      <c r="CB113" s="899"/>
      <c r="CC113" s="899"/>
      <c r="CD113" s="899"/>
      <c r="CE113" s="899"/>
      <c r="CF113" s="960">
        <v>0.6</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443</v>
      </c>
      <c r="DM113" s="862"/>
      <c r="DN113" s="862"/>
      <c r="DO113" s="862"/>
      <c r="DP113" s="863"/>
      <c r="DQ113" s="864" t="s">
        <v>430</v>
      </c>
      <c r="DR113" s="862"/>
      <c r="DS113" s="862"/>
      <c r="DT113" s="862"/>
      <c r="DU113" s="863"/>
      <c r="DV113" s="909" t="s">
        <v>443</v>
      </c>
      <c r="DW113" s="910"/>
      <c r="DX113" s="910"/>
      <c r="DY113" s="910"/>
      <c r="DZ113" s="911"/>
    </row>
    <row r="114" spans="1:130" s="247" customFormat="1" ht="26.25" customHeight="1">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67052</v>
      </c>
      <c r="AB114" s="862"/>
      <c r="AC114" s="862"/>
      <c r="AD114" s="862"/>
      <c r="AE114" s="863"/>
      <c r="AF114" s="864">
        <v>35252</v>
      </c>
      <c r="AG114" s="862"/>
      <c r="AH114" s="862"/>
      <c r="AI114" s="862"/>
      <c r="AJ114" s="863"/>
      <c r="AK114" s="864">
        <v>2937</v>
      </c>
      <c r="AL114" s="862"/>
      <c r="AM114" s="862"/>
      <c r="AN114" s="862"/>
      <c r="AO114" s="863"/>
      <c r="AP114" s="909">
        <v>0</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1813947</v>
      </c>
      <c r="BR114" s="899"/>
      <c r="BS114" s="899"/>
      <c r="BT114" s="899"/>
      <c r="BU114" s="899"/>
      <c r="BV114" s="899">
        <v>1710294</v>
      </c>
      <c r="BW114" s="899"/>
      <c r="BX114" s="899"/>
      <c r="BY114" s="899"/>
      <c r="BZ114" s="899"/>
      <c r="CA114" s="899">
        <v>1688983</v>
      </c>
      <c r="CB114" s="899"/>
      <c r="CC114" s="899"/>
      <c r="CD114" s="899"/>
      <c r="CE114" s="899"/>
      <c r="CF114" s="960">
        <v>15.2</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431</v>
      </c>
      <c r="DR114" s="862"/>
      <c r="DS114" s="862"/>
      <c r="DT114" s="862"/>
      <c r="DU114" s="863"/>
      <c r="DV114" s="909" t="s">
        <v>431</v>
      </c>
      <c r="DW114" s="910"/>
      <c r="DX114" s="910"/>
      <c r="DY114" s="910"/>
      <c r="DZ114" s="911"/>
    </row>
    <row r="115" spans="1:130" s="247" customFormat="1" ht="26.25" customHeight="1">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107</v>
      </c>
      <c r="AB115" s="1008"/>
      <c r="AC115" s="1008"/>
      <c r="AD115" s="1008"/>
      <c r="AE115" s="1009"/>
      <c r="AF115" s="1010" t="s">
        <v>128</v>
      </c>
      <c r="AG115" s="1008"/>
      <c r="AH115" s="1008"/>
      <c r="AI115" s="1008"/>
      <c r="AJ115" s="1009"/>
      <c r="AK115" s="1010" t="s">
        <v>430</v>
      </c>
      <c r="AL115" s="1008"/>
      <c r="AM115" s="1008"/>
      <c r="AN115" s="1008"/>
      <c r="AO115" s="1009"/>
      <c r="AP115" s="1011" t="s">
        <v>431</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431</v>
      </c>
      <c r="BR115" s="899"/>
      <c r="BS115" s="899"/>
      <c r="BT115" s="899"/>
      <c r="BU115" s="899"/>
      <c r="BV115" s="899" t="s">
        <v>128</v>
      </c>
      <c r="BW115" s="899"/>
      <c r="BX115" s="899"/>
      <c r="BY115" s="899"/>
      <c r="BZ115" s="899"/>
      <c r="CA115" s="899" t="s">
        <v>437</v>
      </c>
      <c r="CB115" s="899"/>
      <c r="CC115" s="899"/>
      <c r="CD115" s="899"/>
      <c r="CE115" s="899"/>
      <c r="CF115" s="960" t="s">
        <v>430</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235483</v>
      </c>
      <c r="DH115" s="862"/>
      <c r="DI115" s="862"/>
      <c r="DJ115" s="862"/>
      <c r="DK115" s="863"/>
      <c r="DL115" s="864">
        <v>272483</v>
      </c>
      <c r="DM115" s="862"/>
      <c r="DN115" s="862"/>
      <c r="DO115" s="862"/>
      <c r="DP115" s="863"/>
      <c r="DQ115" s="864">
        <v>198300</v>
      </c>
      <c r="DR115" s="862"/>
      <c r="DS115" s="862"/>
      <c r="DT115" s="862"/>
      <c r="DU115" s="863"/>
      <c r="DV115" s="909">
        <v>1.8</v>
      </c>
      <c r="DW115" s="910"/>
      <c r="DX115" s="910"/>
      <c r="DY115" s="910"/>
      <c r="DZ115" s="911"/>
    </row>
    <row r="116" spans="1:130" s="247" customFormat="1" ht="26.25" customHeight="1">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430</v>
      </c>
      <c r="AG116" s="862"/>
      <c r="AH116" s="862"/>
      <c r="AI116" s="862"/>
      <c r="AJ116" s="863"/>
      <c r="AK116" s="864" t="s">
        <v>128</v>
      </c>
      <c r="AL116" s="862"/>
      <c r="AM116" s="862"/>
      <c r="AN116" s="862"/>
      <c r="AO116" s="863"/>
      <c r="AP116" s="909" t="s">
        <v>443</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437</v>
      </c>
      <c r="CB116" s="899"/>
      <c r="CC116" s="899"/>
      <c r="CD116" s="899"/>
      <c r="CE116" s="899"/>
      <c r="CF116" s="960" t="s">
        <v>128</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430</v>
      </c>
      <c r="DH116" s="862"/>
      <c r="DI116" s="862"/>
      <c r="DJ116" s="862"/>
      <c r="DK116" s="863"/>
      <c r="DL116" s="864" t="s">
        <v>430</v>
      </c>
      <c r="DM116" s="862"/>
      <c r="DN116" s="862"/>
      <c r="DO116" s="862"/>
      <c r="DP116" s="863"/>
      <c r="DQ116" s="864" t="s">
        <v>128</v>
      </c>
      <c r="DR116" s="862"/>
      <c r="DS116" s="862"/>
      <c r="DT116" s="862"/>
      <c r="DU116" s="863"/>
      <c r="DV116" s="909" t="s">
        <v>431</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3207408</v>
      </c>
      <c r="AB117" s="994"/>
      <c r="AC117" s="994"/>
      <c r="AD117" s="994"/>
      <c r="AE117" s="995"/>
      <c r="AF117" s="996">
        <v>3183529</v>
      </c>
      <c r="AG117" s="994"/>
      <c r="AH117" s="994"/>
      <c r="AI117" s="994"/>
      <c r="AJ117" s="995"/>
      <c r="AK117" s="996">
        <v>3101688</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431</v>
      </c>
      <c r="BR117" s="899"/>
      <c r="BS117" s="899"/>
      <c r="BT117" s="899"/>
      <c r="BU117" s="899"/>
      <c r="BV117" s="899" t="s">
        <v>437</v>
      </c>
      <c r="BW117" s="899"/>
      <c r="BX117" s="899"/>
      <c r="BY117" s="899"/>
      <c r="BZ117" s="899"/>
      <c r="CA117" s="899" t="s">
        <v>128</v>
      </c>
      <c r="CB117" s="899"/>
      <c r="CC117" s="899"/>
      <c r="CD117" s="899"/>
      <c r="CE117" s="899"/>
      <c r="CF117" s="960" t="s">
        <v>430</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430</v>
      </c>
      <c r="DH117" s="862"/>
      <c r="DI117" s="862"/>
      <c r="DJ117" s="862"/>
      <c r="DK117" s="863"/>
      <c r="DL117" s="864" t="s">
        <v>431</v>
      </c>
      <c r="DM117" s="862"/>
      <c r="DN117" s="862"/>
      <c r="DO117" s="862"/>
      <c r="DP117" s="863"/>
      <c r="DQ117" s="864" t="s">
        <v>431</v>
      </c>
      <c r="DR117" s="862"/>
      <c r="DS117" s="862"/>
      <c r="DT117" s="862"/>
      <c r="DU117" s="863"/>
      <c r="DV117" s="909" t="s">
        <v>128</v>
      </c>
      <c r="DW117" s="910"/>
      <c r="DX117" s="910"/>
      <c r="DY117" s="910"/>
      <c r="DZ117" s="911"/>
    </row>
    <row r="118" spans="1:130" s="247" customFormat="1" ht="26.25" customHeight="1">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305</v>
      </c>
      <c r="AG118" s="987"/>
      <c r="AH118" s="987"/>
      <c r="AI118" s="987"/>
      <c r="AJ118" s="988"/>
      <c r="AK118" s="989" t="s">
        <v>304</v>
      </c>
      <c r="AL118" s="987"/>
      <c r="AM118" s="987"/>
      <c r="AN118" s="987"/>
      <c r="AO118" s="988"/>
      <c r="AP118" s="990" t="s">
        <v>424</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430</v>
      </c>
      <c r="BR118" s="930"/>
      <c r="BS118" s="930"/>
      <c r="BT118" s="930"/>
      <c r="BU118" s="930"/>
      <c r="BV118" s="930" t="s">
        <v>128</v>
      </c>
      <c r="BW118" s="930"/>
      <c r="BX118" s="930"/>
      <c r="BY118" s="930"/>
      <c r="BZ118" s="930"/>
      <c r="CA118" s="930" t="s">
        <v>431</v>
      </c>
      <c r="CB118" s="930"/>
      <c r="CC118" s="930"/>
      <c r="CD118" s="930"/>
      <c r="CE118" s="930"/>
      <c r="CF118" s="960" t="s">
        <v>430</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431</v>
      </c>
      <c r="DH118" s="862"/>
      <c r="DI118" s="862"/>
      <c r="DJ118" s="862"/>
      <c r="DK118" s="863"/>
      <c r="DL118" s="864" t="s">
        <v>431</v>
      </c>
      <c r="DM118" s="862"/>
      <c r="DN118" s="862"/>
      <c r="DO118" s="862"/>
      <c r="DP118" s="863"/>
      <c r="DQ118" s="864" t="s">
        <v>437</v>
      </c>
      <c r="DR118" s="862"/>
      <c r="DS118" s="862"/>
      <c r="DT118" s="862"/>
      <c r="DU118" s="863"/>
      <c r="DV118" s="909" t="s">
        <v>128</v>
      </c>
      <c r="DW118" s="910"/>
      <c r="DX118" s="910"/>
      <c r="DY118" s="910"/>
      <c r="DZ118" s="911"/>
    </row>
    <row r="119" spans="1:130" s="247" customFormat="1" ht="26.25" customHeight="1">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431</v>
      </c>
      <c r="AB119" s="980"/>
      <c r="AC119" s="980"/>
      <c r="AD119" s="980"/>
      <c r="AE119" s="981"/>
      <c r="AF119" s="982" t="s">
        <v>431</v>
      </c>
      <c r="AG119" s="980"/>
      <c r="AH119" s="980"/>
      <c r="AI119" s="980"/>
      <c r="AJ119" s="981"/>
      <c r="AK119" s="982" t="s">
        <v>430</v>
      </c>
      <c r="AL119" s="980"/>
      <c r="AM119" s="980"/>
      <c r="AN119" s="980"/>
      <c r="AO119" s="981"/>
      <c r="AP119" s="983" t="s">
        <v>430</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458</v>
      </c>
      <c r="BP119" s="963"/>
      <c r="BQ119" s="967">
        <v>35433810</v>
      </c>
      <c r="BR119" s="930"/>
      <c r="BS119" s="930"/>
      <c r="BT119" s="930"/>
      <c r="BU119" s="930"/>
      <c r="BV119" s="930">
        <v>41856306</v>
      </c>
      <c r="BW119" s="930"/>
      <c r="BX119" s="930"/>
      <c r="BY119" s="930"/>
      <c r="BZ119" s="930"/>
      <c r="CA119" s="930">
        <v>39651181</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431</v>
      </c>
      <c r="DH119" s="845"/>
      <c r="DI119" s="845"/>
      <c r="DJ119" s="845"/>
      <c r="DK119" s="846"/>
      <c r="DL119" s="847" t="s">
        <v>437</v>
      </c>
      <c r="DM119" s="845"/>
      <c r="DN119" s="845"/>
      <c r="DO119" s="845"/>
      <c r="DP119" s="846"/>
      <c r="DQ119" s="847" t="s">
        <v>430</v>
      </c>
      <c r="DR119" s="845"/>
      <c r="DS119" s="845"/>
      <c r="DT119" s="845"/>
      <c r="DU119" s="846"/>
      <c r="DV119" s="933" t="s">
        <v>431</v>
      </c>
      <c r="DW119" s="934"/>
      <c r="DX119" s="934"/>
      <c r="DY119" s="934"/>
      <c r="DZ119" s="935"/>
    </row>
    <row r="120" spans="1:130" s="247" customFormat="1" ht="26.25" customHeight="1">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430</v>
      </c>
      <c r="AG120" s="862"/>
      <c r="AH120" s="862"/>
      <c r="AI120" s="862"/>
      <c r="AJ120" s="863"/>
      <c r="AK120" s="864" t="s">
        <v>437</v>
      </c>
      <c r="AL120" s="862"/>
      <c r="AM120" s="862"/>
      <c r="AN120" s="862"/>
      <c r="AO120" s="863"/>
      <c r="AP120" s="909" t="s">
        <v>431</v>
      </c>
      <c r="AQ120" s="910"/>
      <c r="AR120" s="910"/>
      <c r="AS120" s="910"/>
      <c r="AT120" s="911"/>
      <c r="AU120" s="968" t="s">
        <v>460</v>
      </c>
      <c r="AV120" s="969"/>
      <c r="AW120" s="969"/>
      <c r="AX120" s="969"/>
      <c r="AY120" s="970"/>
      <c r="AZ120" s="945" t="s">
        <v>461</v>
      </c>
      <c r="BA120" s="890"/>
      <c r="BB120" s="890"/>
      <c r="BC120" s="890"/>
      <c r="BD120" s="890"/>
      <c r="BE120" s="890"/>
      <c r="BF120" s="890"/>
      <c r="BG120" s="890"/>
      <c r="BH120" s="890"/>
      <c r="BI120" s="890"/>
      <c r="BJ120" s="890"/>
      <c r="BK120" s="890"/>
      <c r="BL120" s="890"/>
      <c r="BM120" s="890"/>
      <c r="BN120" s="890"/>
      <c r="BO120" s="890"/>
      <c r="BP120" s="891"/>
      <c r="BQ120" s="946">
        <v>11275647</v>
      </c>
      <c r="BR120" s="927"/>
      <c r="BS120" s="927"/>
      <c r="BT120" s="927"/>
      <c r="BU120" s="927"/>
      <c r="BV120" s="927">
        <v>10470579</v>
      </c>
      <c r="BW120" s="927"/>
      <c r="BX120" s="927"/>
      <c r="BY120" s="927"/>
      <c r="BZ120" s="927"/>
      <c r="CA120" s="927">
        <v>8706707</v>
      </c>
      <c r="CB120" s="927"/>
      <c r="CC120" s="927"/>
      <c r="CD120" s="927"/>
      <c r="CE120" s="927"/>
      <c r="CF120" s="951">
        <v>78.400000000000006</v>
      </c>
      <c r="CG120" s="952"/>
      <c r="CH120" s="952"/>
      <c r="CI120" s="952"/>
      <c r="CJ120" s="952"/>
      <c r="CK120" s="953" t="s">
        <v>462</v>
      </c>
      <c r="CL120" s="937"/>
      <c r="CM120" s="937"/>
      <c r="CN120" s="937"/>
      <c r="CO120" s="938"/>
      <c r="CP120" s="957" t="s">
        <v>463</v>
      </c>
      <c r="CQ120" s="958"/>
      <c r="CR120" s="958"/>
      <c r="CS120" s="958"/>
      <c r="CT120" s="958"/>
      <c r="CU120" s="958"/>
      <c r="CV120" s="958"/>
      <c r="CW120" s="958"/>
      <c r="CX120" s="958"/>
      <c r="CY120" s="958"/>
      <c r="CZ120" s="958"/>
      <c r="DA120" s="958"/>
      <c r="DB120" s="958"/>
      <c r="DC120" s="958"/>
      <c r="DD120" s="958"/>
      <c r="DE120" s="958"/>
      <c r="DF120" s="959"/>
      <c r="DG120" s="946" t="s">
        <v>437</v>
      </c>
      <c r="DH120" s="927"/>
      <c r="DI120" s="927"/>
      <c r="DJ120" s="927"/>
      <c r="DK120" s="927"/>
      <c r="DL120" s="927" t="s">
        <v>430</v>
      </c>
      <c r="DM120" s="927"/>
      <c r="DN120" s="927"/>
      <c r="DO120" s="927"/>
      <c r="DP120" s="927"/>
      <c r="DQ120" s="927">
        <v>6997665</v>
      </c>
      <c r="DR120" s="927"/>
      <c r="DS120" s="927"/>
      <c r="DT120" s="927"/>
      <c r="DU120" s="927"/>
      <c r="DV120" s="928">
        <v>63</v>
      </c>
      <c r="DW120" s="928"/>
      <c r="DX120" s="928"/>
      <c r="DY120" s="928"/>
      <c r="DZ120" s="929"/>
    </row>
    <row r="121" spans="1:130" s="247" customFormat="1" ht="26.25" customHeight="1">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430</v>
      </c>
      <c r="AB121" s="862"/>
      <c r="AC121" s="862"/>
      <c r="AD121" s="862"/>
      <c r="AE121" s="863"/>
      <c r="AF121" s="864" t="s">
        <v>128</v>
      </c>
      <c r="AG121" s="862"/>
      <c r="AH121" s="862"/>
      <c r="AI121" s="862"/>
      <c r="AJ121" s="863"/>
      <c r="AK121" s="864" t="s">
        <v>430</v>
      </c>
      <c r="AL121" s="862"/>
      <c r="AM121" s="862"/>
      <c r="AN121" s="862"/>
      <c r="AO121" s="863"/>
      <c r="AP121" s="909" t="s">
        <v>431</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v>1488</v>
      </c>
      <c r="BR121" s="899"/>
      <c r="BS121" s="899"/>
      <c r="BT121" s="899"/>
      <c r="BU121" s="899"/>
      <c r="BV121" s="899">
        <v>891</v>
      </c>
      <c r="BW121" s="899"/>
      <c r="BX121" s="899"/>
      <c r="BY121" s="899"/>
      <c r="BZ121" s="899"/>
      <c r="CA121" s="899">
        <v>272</v>
      </c>
      <c r="CB121" s="899"/>
      <c r="CC121" s="899"/>
      <c r="CD121" s="899"/>
      <c r="CE121" s="899"/>
      <c r="CF121" s="960">
        <v>0</v>
      </c>
      <c r="CG121" s="961"/>
      <c r="CH121" s="961"/>
      <c r="CI121" s="961"/>
      <c r="CJ121" s="961"/>
      <c r="CK121" s="954"/>
      <c r="CL121" s="940"/>
      <c r="CM121" s="940"/>
      <c r="CN121" s="940"/>
      <c r="CO121" s="941"/>
      <c r="CP121" s="920" t="s">
        <v>466</v>
      </c>
      <c r="CQ121" s="921"/>
      <c r="CR121" s="921"/>
      <c r="CS121" s="921"/>
      <c r="CT121" s="921"/>
      <c r="CU121" s="921"/>
      <c r="CV121" s="921"/>
      <c r="CW121" s="921"/>
      <c r="CX121" s="921"/>
      <c r="CY121" s="921"/>
      <c r="CZ121" s="921"/>
      <c r="DA121" s="921"/>
      <c r="DB121" s="921"/>
      <c r="DC121" s="921"/>
      <c r="DD121" s="921"/>
      <c r="DE121" s="921"/>
      <c r="DF121" s="922"/>
      <c r="DG121" s="898">
        <v>151950</v>
      </c>
      <c r="DH121" s="899"/>
      <c r="DI121" s="899"/>
      <c r="DJ121" s="899"/>
      <c r="DK121" s="899"/>
      <c r="DL121" s="899">
        <v>320856</v>
      </c>
      <c r="DM121" s="899"/>
      <c r="DN121" s="899"/>
      <c r="DO121" s="899"/>
      <c r="DP121" s="899"/>
      <c r="DQ121" s="899">
        <v>398179</v>
      </c>
      <c r="DR121" s="899"/>
      <c r="DS121" s="899"/>
      <c r="DT121" s="899"/>
      <c r="DU121" s="899"/>
      <c r="DV121" s="876">
        <v>3.6</v>
      </c>
      <c r="DW121" s="876"/>
      <c r="DX121" s="876"/>
      <c r="DY121" s="876"/>
      <c r="DZ121" s="877"/>
    </row>
    <row r="122" spans="1:130" s="247" customFormat="1" ht="26.25" customHeight="1">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437</v>
      </c>
      <c r="AG122" s="862"/>
      <c r="AH122" s="862"/>
      <c r="AI122" s="862"/>
      <c r="AJ122" s="863"/>
      <c r="AK122" s="864" t="s">
        <v>437</v>
      </c>
      <c r="AL122" s="862"/>
      <c r="AM122" s="862"/>
      <c r="AN122" s="862"/>
      <c r="AO122" s="863"/>
      <c r="AP122" s="909" t="s">
        <v>430</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24710184</v>
      </c>
      <c r="BR122" s="930"/>
      <c r="BS122" s="930"/>
      <c r="BT122" s="930"/>
      <c r="BU122" s="930"/>
      <c r="BV122" s="930">
        <v>28642510</v>
      </c>
      <c r="BW122" s="930"/>
      <c r="BX122" s="930"/>
      <c r="BY122" s="930"/>
      <c r="BZ122" s="930"/>
      <c r="CA122" s="930">
        <v>28018034</v>
      </c>
      <c r="CB122" s="930"/>
      <c r="CC122" s="930"/>
      <c r="CD122" s="930"/>
      <c r="CE122" s="930"/>
      <c r="CF122" s="931">
        <v>252.4</v>
      </c>
      <c r="CG122" s="932"/>
      <c r="CH122" s="932"/>
      <c r="CI122" s="932"/>
      <c r="CJ122" s="932"/>
      <c r="CK122" s="954"/>
      <c r="CL122" s="940"/>
      <c r="CM122" s="940"/>
      <c r="CN122" s="940"/>
      <c r="CO122" s="941"/>
      <c r="CP122" s="920" t="s">
        <v>401</v>
      </c>
      <c r="CQ122" s="921"/>
      <c r="CR122" s="921"/>
      <c r="CS122" s="921"/>
      <c r="CT122" s="921"/>
      <c r="CU122" s="921"/>
      <c r="CV122" s="921"/>
      <c r="CW122" s="921"/>
      <c r="CX122" s="921"/>
      <c r="CY122" s="921"/>
      <c r="CZ122" s="921"/>
      <c r="DA122" s="921"/>
      <c r="DB122" s="921"/>
      <c r="DC122" s="921"/>
      <c r="DD122" s="921"/>
      <c r="DE122" s="921"/>
      <c r="DF122" s="922"/>
      <c r="DG122" s="898" t="s">
        <v>128</v>
      </c>
      <c r="DH122" s="899"/>
      <c r="DI122" s="899"/>
      <c r="DJ122" s="899"/>
      <c r="DK122" s="899"/>
      <c r="DL122" s="899" t="s">
        <v>430</v>
      </c>
      <c r="DM122" s="899"/>
      <c r="DN122" s="899"/>
      <c r="DO122" s="899"/>
      <c r="DP122" s="899"/>
      <c r="DQ122" s="899" t="s">
        <v>431</v>
      </c>
      <c r="DR122" s="899"/>
      <c r="DS122" s="899"/>
      <c r="DT122" s="899"/>
      <c r="DU122" s="899"/>
      <c r="DV122" s="876" t="s">
        <v>431</v>
      </c>
      <c r="DW122" s="876"/>
      <c r="DX122" s="876"/>
      <c r="DY122" s="876"/>
      <c r="DZ122" s="877"/>
    </row>
    <row r="123" spans="1:130" s="247" customFormat="1" ht="26.25" customHeight="1">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430</v>
      </c>
      <c r="AG123" s="862"/>
      <c r="AH123" s="862"/>
      <c r="AI123" s="862"/>
      <c r="AJ123" s="863"/>
      <c r="AK123" s="864" t="s">
        <v>437</v>
      </c>
      <c r="AL123" s="862"/>
      <c r="AM123" s="862"/>
      <c r="AN123" s="862"/>
      <c r="AO123" s="863"/>
      <c r="AP123" s="909" t="s">
        <v>128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468</v>
      </c>
      <c r="BP123" s="963"/>
      <c r="BQ123" s="917">
        <v>35987319</v>
      </c>
      <c r="BR123" s="918"/>
      <c r="BS123" s="918"/>
      <c r="BT123" s="918"/>
      <c r="BU123" s="918"/>
      <c r="BV123" s="918">
        <v>39113980</v>
      </c>
      <c r="BW123" s="918"/>
      <c r="BX123" s="918"/>
      <c r="BY123" s="918"/>
      <c r="BZ123" s="918"/>
      <c r="CA123" s="918">
        <v>36725013</v>
      </c>
      <c r="CB123" s="918"/>
      <c r="CC123" s="918"/>
      <c r="CD123" s="918"/>
      <c r="CE123" s="918"/>
      <c r="CF123" s="828"/>
      <c r="CG123" s="829"/>
      <c r="CH123" s="829"/>
      <c r="CI123" s="829"/>
      <c r="CJ123" s="919"/>
      <c r="CK123" s="954"/>
      <c r="CL123" s="940"/>
      <c r="CM123" s="940"/>
      <c r="CN123" s="940"/>
      <c r="CO123" s="941"/>
      <c r="CP123" s="920" t="s">
        <v>469</v>
      </c>
      <c r="CQ123" s="921"/>
      <c r="CR123" s="921"/>
      <c r="CS123" s="921"/>
      <c r="CT123" s="921"/>
      <c r="CU123" s="921"/>
      <c r="CV123" s="921"/>
      <c r="CW123" s="921"/>
      <c r="CX123" s="921"/>
      <c r="CY123" s="921"/>
      <c r="CZ123" s="921"/>
      <c r="DA123" s="921"/>
      <c r="DB123" s="921"/>
      <c r="DC123" s="921"/>
      <c r="DD123" s="921"/>
      <c r="DE123" s="921"/>
      <c r="DF123" s="922"/>
      <c r="DG123" s="861" t="s">
        <v>431</v>
      </c>
      <c r="DH123" s="862"/>
      <c r="DI123" s="862"/>
      <c r="DJ123" s="862"/>
      <c r="DK123" s="863"/>
      <c r="DL123" s="864" t="s">
        <v>431</v>
      </c>
      <c r="DM123" s="862"/>
      <c r="DN123" s="862"/>
      <c r="DO123" s="862"/>
      <c r="DP123" s="863"/>
      <c r="DQ123" s="864" t="s">
        <v>437</v>
      </c>
      <c r="DR123" s="862"/>
      <c r="DS123" s="862"/>
      <c r="DT123" s="862"/>
      <c r="DU123" s="863"/>
      <c r="DV123" s="909" t="s">
        <v>128</v>
      </c>
      <c r="DW123" s="910"/>
      <c r="DX123" s="910"/>
      <c r="DY123" s="910"/>
      <c r="DZ123" s="911"/>
    </row>
    <row r="124" spans="1:130" s="247" customFormat="1" ht="26.25" customHeight="1" thickBot="1">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431</v>
      </c>
      <c r="AB124" s="862"/>
      <c r="AC124" s="862"/>
      <c r="AD124" s="862"/>
      <c r="AE124" s="863"/>
      <c r="AF124" s="864" t="s">
        <v>431</v>
      </c>
      <c r="AG124" s="862"/>
      <c r="AH124" s="862"/>
      <c r="AI124" s="862"/>
      <c r="AJ124" s="863"/>
      <c r="AK124" s="864" t="s">
        <v>128</v>
      </c>
      <c r="AL124" s="862"/>
      <c r="AM124" s="862"/>
      <c r="AN124" s="862"/>
      <c r="AO124" s="863"/>
      <c r="AP124" s="909" t="s">
        <v>431</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431</v>
      </c>
      <c r="BR124" s="916"/>
      <c r="BS124" s="916"/>
      <c r="BT124" s="916"/>
      <c r="BU124" s="916"/>
      <c r="BV124" s="916">
        <v>25.3</v>
      </c>
      <c r="BW124" s="916"/>
      <c r="BX124" s="916"/>
      <c r="BY124" s="916"/>
      <c r="BZ124" s="916"/>
      <c r="CA124" s="916">
        <v>26.3</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v>9367838</v>
      </c>
      <c r="DH124" s="845"/>
      <c r="DI124" s="845"/>
      <c r="DJ124" s="845"/>
      <c r="DK124" s="846"/>
      <c r="DL124" s="847">
        <v>8563137</v>
      </c>
      <c r="DM124" s="845"/>
      <c r="DN124" s="845"/>
      <c r="DO124" s="845"/>
      <c r="DP124" s="846"/>
      <c r="DQ124" s="847" t="s">
        <v>430</v>
      </c>
      <c r="DR124" s="845"/>
      <c r="DS124" s="845"/>
      <c r="DT124" s="845"/>
      <c r="DU124" s="846"/>
      <c r="DV124" s="933" t="s">
        <v>431</v>
      </c>
      <c r="DW124" s="934"/>
      <c r="DX124" s="934"/>
      <c r="DY124" s="934"/>
      <c r="DZ124" s="935"/>
    </row>
    <row r="125" spans="1:130" s="247" customFormat="1" ht="26.25" customHeight="1">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431</v>
      </c>
      <c r="AB125" s="862"/>
      <c r="AC125" s="862"/>
      <c r="AD125" s="862"/>
      <c r="AE125" s="863"/>
      <c r="AF125" s="864" t="s">
        <v>128</v>
      </c>
      <c r="AG125" s="862"/>
      <c r="AH125" s="862"/>
      <c r="AI125" s="862"/>
      <c r="AJ125" s="863"/>
      <c r="AK125" s="864" t="s">
        <v>128</v>
      </c>
      <c r="AL125" s="862"/>
      <c r="AM125" s="862"/>
      <c r="AN125" s="862"/>
      <c r="AO125" s="863"/>
      <c r="AP125" s="909" t="s">
        <v>430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431</v>
      </c>
      <c r="DH125" s="927"/>
      <c r="DI125" s="927"/>
      <c r="DJ125" s="927"/>
      <c r="DK125" s="927"/>
      <c r="DL125" s="927" t="s">
        <v>430</v>
      </c>
      <c r="DM125" s="927"/>
      <c r="DN125" s="927"/>
      <c r="DO125" s="927"/>
      <c r="DP125" s="927"/>
      <c r="DQ125" s="927" t="s">
        <v>431</v>
      </c>
      <c r="DR125" s="927"/>
      <c r="DS125" s="927"/>
      <c r="DT125" s="927"/>
      <c r="DU125" s="927"/>
      <c r="DV125" s="928" t="s">
        <v>431</v>
      </c>
      <c r="DW125" s="928"/>
      <c r="DX125" s="928"/>
      <c r="DY125" s="928"/>
      <c r="DZ125" s="929"/>
    </row>
    <row r="126" spans="1:130" s="247" customFormat="1" ht="26.25" customHeight="1" thickBot="1">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430</v>
      </c>
      <c r="AG126" s="862"/>
      <c r="AH126" s="862"/>
      <c r="AI126" s="862"/>
      <c r="AJ126" s="863"/>
      <c r="AK126" s="864" t="s">
        <v>128</v>
      </c>
      <c r="AL126" s="862"/>
      <c r="AM126" s="862"/>
      <c r="AN126" s="862"/>
      <c r="AO126" s="863"/>
      <c r="AP126" s="909" t="s">
        <v>430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430</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107</v>
      </c>
      <c r="AB127" s="862"/>
      <c r="AC127" s="862"/>
      <c r="AD127" s="862"/>
      <c r="AE127" s="863"/>
      <c r="AF127" s="864" t="s">
        <v>431</v>
      </c>
      <c r="AG127" s="862"/>
      <c r="AH127" s="862"/>
      <c r="AI127" s="862"/>
      <c r="AJ127" s="863"/>
      <c r="AK127" s="864" t="s">
        <v>128</v>
      </c>
      <c r="AL127" s="862"/>
      <c r="AM127" s="862"/>
      <c r="AN127" s="862"/>
      <c r="AO127" s="863"/>
      <c r="AP127" s="909" t="s">
        <v>430</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430</v>
      </c>
      <c r="DM127" s="899"/>
      <c r="DN127" s="899"/>
      <c r="DO127" s="899"/>
      <c r="DP127" s="899"/>
      <c r="DQ127" s="899" t="s">
        <v>128</v>
      </c>
      <c r="DR127" s="899"/>
      <c r="DS127" s="899"/>
      <c r="DT127" s="899"/>
      <c r="DU127" s="899"/>
      <c r="DV127" s="876" t="s">
        <v>430</v>
      </c>
      <c r="DW127" s="876"/>
      <c r="DX127" s="876"/>
      <c r="DY127" s="876"/>
      <c r="DZ127" s="877"/>
    </row>
    <row r="128" spans="1:130" s="247" customFormat="1" ht="26.25" customHeight="1" thickBot="1">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426</v>
      </c>
      <c r="AB128" s="883"/>
      <c r="AC128" s="883"/>
      <c r="AD128" s="883"/>
      <c r="AE128" s="884"/>
      <c r="AF128" s="885">
        <v>404</v>
      </c>
      <c r="AG128" s="883"/>
      <c r="AH128" s="883"/>
      <c r="AI128" s="883"/>
      <c r="AJ128" s="884"/>
      <c r="AK128" s="885">
        <v>419</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431</v>
      </c>
      <c r="BG128" s="869"/>
      <c r="BH128" s="869"/>
      <c r="BI128" s="869"/>
      <c r="BJ128" s="869"/>
      <c r="BK128" s="869"/>
      <c r="BL128" s="892"/>
      <c r="BM128" s="868">
        <v>12.91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13441009</v>
      </c>
      <c r="AB129" s="862"/>
      <c r="AC129" s="862"/>
      <c r="AD129" s="862"/>
      <c r="AE129" s="863"/>
      <c r="AF129" s="864">
        <v>13097392</v>
      </c>
      <c r="AG129" s="862"/>
      <c r="AH129" s="862"/>
      <c r="AI129" s="862"/>
      <c r="AJ129" s="863"/>
      <c r="AK129" s="864">
        <v>13387118</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128</v>
      </c>
      <c r="BG129" s="852"/>
      <c r="BH129" s="852"/>
      <c r="BI129" s="852"/>
      <c r="BJ129" s="852"/>
      <c r="BK129" s="852"/>
      <c r="BL129" s="853"/>
      <c r="BM129" s="851">
        <v>17.91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2452426</v>
      </c>
      <c r="AB130" s="862"/>
      <c r="AC130" s="862"/>
      <c r="AD130" s="862"/>
      <c r="AE130" s="863"/>
      <c r="AF130" s="864">
        <v>2282082</v>
      </c>
      <c r="AG130" s="862"/>
      <c r="AH130" s="862"/>
      <c r="AI130" s="862"/>
      <c r="AJ130" s="863"/>
      <c r="AK130" s="864">
        <v>2284361</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7.5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10988583</v>
      </c>
      <c r="AB131" s="845"/>
      <c r="AC131" s="845"/>
      <c r="AD131" s="845"/>
      <c r="AE131" s="846"/>
      <c r="AF131" s="847">
        <v>10815310</v>
      </c>
      <c r="AG131" s="845"/>
      <c r="AH131" s="845"/>
      <c r="AI131" s="845"/>
      <c r="AJ131" s="846"/>
      <c r="AK131" s="847">
        <v>11102757</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v>26.3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6.8667270379999996</v>
      </c>
      <c r="AB132" s="825"/>
      <c r="AC132" s="825"/>
      <c r="AD132" s="825"/>
      <c r="AE132" s="826"/>
      <c r="AF132" s="827">
        <v>8.3311805210000003</v>
      </c>
      <c r="AG132" s="825"/>
      <c r="AH132" s="825"/>
      <c r="AI132" s="825"/>
      <c r="AJ132" s="826"/>
      <c r="AK132" s="827">
        <v>7.3577040370000004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7.3</v>
      </c>
      <c r="AB133" s="804"/>
      <c r="AC133" s="804"/>
      <c r="AD133" s="804"/>
      <c r="AE133" s="805"/>
      <c r="AF133" s="803">
        <v>7.2</v>
      </c>
      <c r="AG133" s="804"/>
      <c r="AH133" s="804"/>
      <c r="AI133" s="804"/>
      <c r="AJ133" s="805"/>
      <c r="AK133" s="803">
        <v>7.5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Xxg3V7vLifa2EYTEJMgRhfk9eg5nOiXp0D1S9qj6K9JBBd/wcADm/gemJuXV3xCjatmp+cbc5Z6gKygLT7RyTg==" saltValue="ZTTvB7sV+de05VVaq/BN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election activeCell="CN50" sqref="CN50"/>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wl5ovSI6J/CbFbDKH0VKe1tY8HDG8OHPA1SGF4ddzq1nga/VbdHyD/I3cFXB5+olhy2RHn+exnRmF7We8xO81w==" saltValue="Q9Xzy2JwNsoj0ZYYnfaJ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8"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OQEjQVIxdxBwEwbFvgbbk70ZcHtOFw6inntFLUaC1dGWo+TLWKJQyGn1EWrb8a8JH0VL7LTRxva/m6pTSobAw==" saltValue="NTYXfwwic1krdaDstZF7+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election activeCell="AG26" sqref="AG26"/>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498</v>
      </c>
      <c r="AP7" s="304"/>
      <c r="AQ7" s="305" t="s">
        <v>499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500</v>
      </c>
      <c r="AQ8" s="311" t="s">
        <v>501</v>
      </c>
      <c r="AR8" s="312" t="s">
        <v>502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503</v>
      </c>
      <c r="AL9" s="1234"/>
      <c r="AM9" s="1234"/>
      <c r="AN9" s="1235"/>
      <c r="AO9" s="313">
        <v>2903349</v>
      </c>
      <c r="AP9" s="313">
        <v>63513</v>
      </c>
      <c r="AQ9" s="314">
        <v>70630</v>
      </c>
      <c r="AR9" s="315">
        <v>-10.1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504</v>
      </c>
      <c r="AL10" s="1234"/>
      <c r="AM10" s="1234"/>
      <c r="AN10" s="1235"/>
      <c r="AO10" s="316">
        <v>697720</v>
      </c>
      <c r="AP10" s="316">
        <v>15263</v>
      </c>
      <c r="AQ10" s="317">
        <v>8333</v>
      </c>
      <c r="AR10" s="318">
        <v>83.2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505</v>
      </c>
      <c r="AL11" s="1234"/>
      <c r="AM11" s="1234"/>
      <c r="AN11" s="1235"/>
      <c r="AO11" s="316">
        <v>23831</v>
      </c>
      <c r="AP11" s="316">
        <v>521</v>
      </c>
      <c r="AQ11" s="317">
        <v>8447</v>
      </c>
      <c r="AR11" s="318">
        <v>-93.8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506</v>
      </c>
      <c r="AL12" s="1234"/>
      <c r="AM12" s="1234"/>
      <c r="AN12" s="1235"/>
      <c r="AO12" s="316">
        <v>5067</v>
      </c>
      <c r="AP12" s="316">
        <v>111</v>
      </c>
      <c r="AQ12" s="317">
        <v>1002</v>
      </c>
      <c r="AR12" s="318">
        <v>-88.9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507</v>
      </c>
      <c r="AL13" s="1234"/>
      <c r="AM13" s="1234"/>
      <c r="AN13" s="1235"/>
      <c r="AO13" s="316" t="s">
        <v>508</v>
      </c>
      <c r="AP13" s="316" t="s">
        <v>508</v>
      </c>
      <c r="AQ13" s="317">
        <v>12</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509</v>
      </c>
      <c r="AL14" s="1234"/>
      <c r="AM14" s="1234"/>
      <c r="AN14" s="1235"/>
      <c r="AO14" s="316">
        <v>151323</v>
      </c>
      <c r="AP14" s="316">
        <v>3310</v>
      </c>
      <c r="AQ14" s="317">
        <v>2952</v>
      </c>
      <c r="AR14" s="318">
        <v>12.1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510</v>
      </c>
      <c r="AL15" s="1234"/>
      <c r="AM15" s="1234"/>
      <c r="AN15" s="1235"/>
      <c r="AO15" s="316">
        <v>46018</v>
      </c>
      <c r="AP15" s="316">
        <v>1007</v>
      </c>
      <c r="AQ15" s="317">
        <v>1842</v>
      </c>
      <c r="AR15" s="318">
        <v>-45.3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511</v>
      </c>
      <c r="AL16" s="1237"/>
      <c r="AM16" s="1237"/>
      <c r="AN16" s="1238"/>
      <c r="AO16" s="316">
        <v>-270951</v>
      </c>
      <c r="AP16" s="316">
        <v>-5927</v>
      </c>
      <c r="AQ16" s="317">
        <v>-6186</v>
      </c>
      <c r="AR16" s="318">
        <v>-4.2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185</v>
      </c>
      <c r="AL17" s="1237"/>
      <c r="AM17" s="1237"/>
      <c r="AN17" s="1238"/>
      <c r="AO17" s="316">
        <v>3556357</v>
      </c>
      <c r="AP17" s="316">
        <v>77797</v>
      </c>
      <c r="AQ17" s="317">
        <v>87031</v>
      </c>
      <c r="AR17" s="318">
        <v>-10.6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516</v>
      </c>
      <c r="AL21" s="1231"/>
      <c r="AM21" s="1231"/>
      <c r="AN21" s="1232"/>
      <c r="AO21" s="328">
        <v>7.18</v>
      </c>
      <c r="AP21" s="329">
        <v>8.3000000000000007</v>
      </c>
      <c r="AQ21" s="330">
        <v>-1.1200000000000001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517</v>
      </c>
      <c r="AL22" s="1231"/>
      <c r="AM22" s="1231"/>
      <c r="AN22" s="1232"/>
      <c r="AO22" s="333">
        <v>101.5</v>
      </c>
      <c r="AP22" s="334">
        <v>97.7</v>
      </c>
      <c r="AQ22" s="335">
        <v>3.8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498</v>
      </c>
      <c r="AP30" s="304"/>
      <c r="AQ30" s="305" t="s">
        <v>499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500</v>
      </c>
      <c r="AQ31" s="311" t="s">
        <v>501</v>
      </c>
      <c r="AR31" s="312" t="s">
        <v>502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521</v>
      </c>
      <c r="AL32" s="1222"/>
      <c r="AM32" s="1222"/>
      <c r="AN32" s="1223"/>
      <c r="AO32" s="343">
        <v>2379426</v>
      </c>
      <c r="AP32" s="343">
        <v>52051</v>
      </c>
      <c r="AQ32" s="344">
        <v>50496</v>
      </c>
      <c r="AR32" s="345">
        <v>3.1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522</v>
      </c>
      <c r="AL33" s="1222"/>
      <c r="AM33" s="1222"/>
      <c r="AN33" s="1223"/>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523</v>
      </c>
      <c r="AL34" s="1222"/>
      <c r="AM34" s="1222"/>
      <c r="AN34" s="1223"/>
      <c r="AO34" s="343" t="s">
        <v>508</v>
      </c>
      <c r="AP34" s="343" t="s">
        <v>508</v>
      </c>
      <c r="AQ34" s="344">
        <v>40</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524</v>
      </c>
      <c r="AL35" s="1222"/>
      <c r="AM35" s="1222"/>
      <c r="AN35" s="1223"/>
      <c r="AO35" s="343">
        <v>719325</v>
      </c>
      <c r="AP35" s="343">
        <v>15736</v>
      </c>
      <c r="AQ35" s="344">
        <v>19688</v>
      </c>
      <c r="AR35" s="345">
        <v>-20.100000000000001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525</v>
      </c>
      <c r="AL36" s="1222"/>
      <c r="AM36" s="1222"/>
      <c r="AN36" s="1223"/>
      <c r="AO36" s="343">
        <v>2937</v>
      </c>
      <c r="AP36" s="343">
        <v>64</v>
      </c>
      <c r="AQ36" s="344">
        <v>2838</v>
      </c>
      <c r="AR36" s="345">
        <v>-97.7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526</v>
      </c>
      <c r="AL37" s="1222"/>
      <c r="AM37" s="1222"/>
      <c r="AN37" s="1223"/>
      <c r="AO37" s="343" t="s">
        <v>508</v>
      </c>
      <c r="AP37" s="343" t="s">
        <v>508</v>
      </c>
      <c r="AQ37" s="344">
        <v>486</v>
      </c>
      <c r="AR37" s="345" t="s">
        <v>508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527</v>
      </c>
      <c r="AL38" s="1225"/>
      <c r="AM38" s="1225"/>
      <c r="AN38" s="1226"/>
      <c r="AO38" s="346" t="s">
        <v>508</v>
      </c>
      <c r="AP38" s="346" t="s">
        <v>508</v>
      </c>
      <c r="AQ38" s="347">
        <v>3</v>
      </c>
      <c r="AR38" s="335" t="s">
        <v>508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528</v>
      </c>
      <c r="AL39" s="1225"/>
      <c r="AM39" s="1225"/>
      <c r="AN39" s="1226"/>
      <c r="AO39" s="343">
        <v>-419</v>
      </c>
      <c r="AP39" s="343">
        <v>-9</v>
      </c>
      <c r="AQ39" s="344">
        <v>-4320</v>
      </c>
      <c r="AR39" s="345">
        <v>-99.8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529</v>
      </c>
      <c r="AL40" s="1222"/>
      <c r="AM40" s="1222"/>
      <c r="AN40" s="1223"/>
      <c r="AO40" s="343">
        <v>-2284361</v>
      </c>
      <c r="AP40" s="343">
        <v>-49972</v>
      </c>
      <c r="AQ40" s="344">
        <v>-47973</v>
      </c>
      <c r="AR40" s="345">
        <v>4.2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297</v>
      </c>
      <c r="AL41" s="1228"/>
      <c r="AM41" s="1228"/>
      <c r="AN41" s="1229"/>
      <c r="AO41" s="343">
        <v>816908</v>
      </c>
      <c r="AP41" s="343">
        <v>17870</v>
      </c>
      <c r="AQ41" s="344">
        <v>21258</v>
      </c>
      <c r="AR41" s="345">
        <v>-15.9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498</v>
      </c>
      <c r="AN49" s="1216" t="s">
        <v>533</v>
      </c>
      <c r="AO49" s="1217"/>
      <c r="AP49" s="1217"/>
      <c r="AQ49" s="1217"/>
      <c r="AR49" s="121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534</v>
      </c>
      <c r="AO50" s="360" t="s">
        <v>535</v>
      </c>
      <c r="AP50" s="361" t="s">
        <v>536</v>
      </c>
      <c r="AQ50" s="362" t="s">
        <v>537</v>
      </c>
      <c r="AR50" s="363" t="s">
        <v>538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3451459</v>
      </c>
      <c r="AN51" s="365">
        <v>75089</v>
      </c>
      <c r="AO51" s="366">
        <v>50</v>
      </c>
      <c r="AP51" s="367">
        <v>81768</v>
      </c>
      <c r="AQ51" s="368">
        <v>0.6</v>
      </c>
      <c r="AR51" s="369">
        <v>49.4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2244881</v>
      </c>
      <c r="AN52" s="373">
        <v>48839</v>
      </c>
      <c r="AO52" s="374">
        <v>30.4</v>
      </c>
      <c r="AP52" s="375">
        <v>37917</v>
      </c>
      <c r="AQ52" s="376">
        <v>-22.2</v>
      </c>
      <c r="AR52" s="377">
        <v>52.6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6374978</v>
      </c>
      <c r="AN53" s="365">
        <v>139319</v>
      </c>
      <c r="AO53" s="366">
        <v>85.5</v>
      </c>
      <c r="AP53" s="367">
        <v>65876</v>
      </c>
      <c r="AQ53" s="368">
        <v>-19.399999999999999</v>
      </c>
      <c r="AR53" s="369">
        <v>104.9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4840815</v>
      </c>
      <c r="AN54" s="373">
        <v>105792</v>
      </c>
      <c r="AO54" s="374">
        <v>116.6</v>
      </c>
      <c r="AP54" s="375">
        <v>36484</v>
      </c>
      <c r="AQ54" s="376">
        <v>-3.8</v>
      </c>
      <c r="AR54" s="377">
        <v>120.4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5040017</v>
      </c>
      <c r="AN55" s="365">
        <v>110454</v>
      </c>
      <c r="AO55" s="366">
        <v>-20.7</v>
      </c>
      <c r="AP55" s="367">
        <v>68468</v>
      </c>
      <c r="AQ55" s="368">
        <v>3.9</v>
      </c>
      <c r="AR55" s="369">
        <v>-24.6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4308317</v>
      </c>
      <c r="AN56" s="373">
        <v>94419</v>
      </c>
      <c r="AO56" s="374">
        <v>-10.8</v>
      </c>
      <c r="AP56" s="375">
        <v>34140</v>
      </c>
      <c r="AQ56" s="376">
        <v>-6.4</v>
      </c>
      <c r="AR56" s="377">
        <v>-4.4000000000000004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10465771</v>
      </c>
      <c r="AN57" s="365">
        <v>229281</v>
      </c>
      <c r="AO57" s="366">
        <v>107.6</v>
      </c>
      <c r="AP57" s="367">
        <v>69729</v>
      </c>
      <c r="AQ57" s="368">
        <v>1.8</v>
      </c>
      <c r="AR57" s="369">
        <v>105.8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9889747</v>
      </c>
      <c r="AN58" s="373">
        <v>216662</v>
      </c>
      <c r="AO58" s="374">
        <v>129.5</v>
      </c>
      <c r="AP58" s="375">
        <v>38908</v>
      </c>
      <c r="AQ58" s="376">
        <v>14</v>
      </c>
      <c r="AR58" s="377">
        <v>115.5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1670753</v>
      </c>
      <c r="AN59" s="365">
        <v>36549</v>
      </c>
      <c r="AO59" s="366">
        <v>-84.1</v>
      </c>
      <c r="AP59" s="367">
        <v>74581</v>
      </c>
      <c r="AQ59" s="368">
        <v>7</v>
      </c>
      <c r="AR59" s="369">
        <v>-91.1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1359910</v>
      </c>
      <c r="AN60" s="373">
        <v>29749</v>
      </c>
      <c r="AO60" s="374">
        <v>-86.3</v>
      </c>
      <c r="AP60" s="375">
        <v>41563</v>
      </c>
      <c r="AQ60" s="376">
        <v>6.8</v>
      </c>
      <c r="AR60" s="377">
        <v>-93.1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5400596</v>
      </c>
      <c r="AN61" s="380">
        <v>118138</v>
      </c>
      <c r="AO61" s="381">
        <v>27.7</v>
      </c>
      <c r="AP61" s="382">
        <v>72084</v>
      </c>
      <c r="AQ61" s="383">
        <v>-1.2</v>
      </c>
      <c r="AR61" s="369">
        <v>28.9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4528734</v>
      </c>
      <c r="AN62" s="373">
        <v>99092</v>
      </c>
      <c r="AO62" s="374">
        <v>35.9</v>
      </c>
      <c r="AP62" s="375">
        <v>37802</v>
      </c>
      <c r="AQ62" s="376">
        <v>-2.2999999999999998</v>
      </c>
      <c r="AR62" s="377">
        <v>38.200000000000003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2N5DL/BCFvmwJGgQ/2en9CvIPHFinKy6/M39ZccykSpUEnvrBRfAuKQC/t4NmWjGyUQGQtCdlm47KwD87jvX4w==" saltValue="rEct/8U18ldM+btM30w9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7" zoomScaleNormal="100" zoomScaleSheetLayoutView="55" workbookViewId="0">
      <selection activeCell="AD99" sqref="AD99"/>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547</v>
      </c>
    </row>
    <row r="120" spans="125:125" ht="13.5" hidden="1" customHeight="1"/>
    <row r="121" spans="125:125" ht="13.5" hidden="1" customHeight="1">
      <c r="DU121" s="291"/>
    </row>
  </sheetData>
  <sheetProtection algorithmName="SHA-512" hashValue="Xy4WJZJHvkl3UcnNP7AFDMaAxSs1ZVmW83J+SkQYTChfvPnTXJ/c18w3FA+CQqQxtQVz4ooAF0Cxb7W6nER+kQ==" saltValue="vMONTakRgsu8ewIzHemA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BC18" sqref="BC18"/>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548</v>
      </c>
    </row>
  </sheetData>
  <sheetProtection algorithmName="SHA-512" hashValue="GwUG0aAAVwCeyZQe5AtgH+3YOLS0wqJxg1Q8miwS9WQX/t8ih8x6JNaN3gbs0zqQY+s56kagIac22YuUCIqjqg==" saltValue="x6j8Bn6PXGId3kxWKx6r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I48" sqref="I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9" t="s">
        <v>3</v>
      </c>
      <c r="D47" s="1239"/>
      <c r="E47" s="1240"/>
      <c r="F47" s="11">
        <v>43.43</v>
      </c>
      <c r="G47" s="12">
        <v>43.54</v>
      </c>
      <c r="H47" s="12">
        <v>37.29</v>
      </c>
      <c r="I47" s="12">
        <v>38.729999999999997</v>
      </c>
      <c r="J47" s="13">
        <v>35.64</v>
      </c>
    </row>
    <row r="48" spans="2:10" ht="57.75" customHeight="1">
      <c r="B48" s="14"/>
      <c r="C48" s="1241" t="s">
        <v>4</v>
      </c>
      <c r="D48" s="1241"/>
      <c r="E48" s="1242"/>
      <c r="F48" s="15">
        <v>0.96</v>
      </c>
      <c r="G48" s="16">
        <v>4.45</v>
      </c>
      <c r="H48" s="16">
        <v>8.73</v>
      </c>
      <c r="I48" s="16">
        <v>12.49</v>
      </c>
      <c r="J48" s="17">
        <v>12.99</v>
      </c>
    </row>
    <row r="49" spans="2:10" ht="57.75" customHeight="1" thickBot="1">
      <c r="B49" s="18"/>
      <c r="C49" s="1243" t="s">
        <v>5</v>
      </c>
      <c r="D49" s="1243"/>
      <c r="E49" s="1244"/>
      <c r="F49" s="19" t="s">
        <v>554</v>
      </c>
      <c r="G49" s="20" t="s">
        <v>555</v>
      </c>
      <c r="H49" s="20" t="s">
        <v>556</v>
      </c>
      <c r="I49" s="20">
        <v>3.99</v>
      </c>
      <c r="J49" s="21" t="s">
        <v>557</v>
      </c>
    </row>
    <row r="50" spans="2:10" ht="13.5" customHeight="1"/>
  </sheetData>
  <sheetProtection algorithmName="SHA-512" hashValue="GV8Y7EO5i7bBDNMcX21hZKE3bX+JojE/7f2kPzkSPpWCqcc9d380w+GApcrPMC6BCc8ind7w4VmmUjbeeWQHhQ==" saltValue="VsmDXNg8sB05ilbIpkPe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51" t="s">
        <v>558</v>
      </c>
      <c r="D34" s="1251"/>
      <c r="E34" s="1252"/>
      <c r="F34" s="32">
        <v>15.33</v>
      </c>
      <c r="G34" s="33">
        <v>17.09</v>
      </c>
      <c r="H34" s="33">
        <v>17.239999999999998</v>
      </c>
      <c r="I34" s="33">
        <v>18.43</v>
      </c>
      <c r="J34" s="34">
        <v>18.72</v>
      </c>
      <c r="K34" s="22"/>
      <c r="L34" s="22"/>
      <c r="M34" s="22"/>
      <c r="N34" s="22"/>
      <c r="O34" s="22"/>
      <c r="P34" s="22"/>
    </row>
    <row r="35" spans="1:16" ht="39" customHeight="1">
      <c r="A35" s="22"/>
      <c r="B35" s="35"/>
      <c r="C35" s="1245" t="s">
        <v>559</v>
      </c>
      <c r="D35" s="1246"/>
      <c r="E35" s="1247"/>
      <c r="F35" s="36">
        <v>0.95</v>
      </c>
      <c r="G35" s="37">
        <v>4.4400000000000004</v>
      </c>
      <c r="H35" s="37">
        <v>8.73</v>
      </c>
      <c r="I35" s="37">
        <v>12.48</v>
      </c>
      <c r="J35" s="38">
        <v>12.99</v>
      </c>
      <c r="K35" s="22"/>
      <c r="L35" s="22"/>
      <c r="M35" s="22"/>
      <c r="N35" s="22"/>
      <c r="O35" s="22"/>
      <c r="P35" s="22"/>
    </row>
    <row r="36" spans="1:16" ht="39" customHeight="1">
      <c r="A36" s="22"/>
      <c r="B36" s="35"/>
      <c r="C36" s="1245" t="s">
        <v>560</v>
      </c>
      <c r="D36" s="1246"/>
      <c r="E36" s="1247"/>
      <c r="F36" s="36" t="s">
        <v>508</v>
      </c>
      <c r="G36" s="37" t="s">
        <v>508</v>
      </c>
      <c r="H36" s="37" t="s">
        <v>508</v>
      </c>
      <c r="I36" s="37" t="s">
        <v>508</v>
      </c>
      <c r="J36" s="38">
        <v>6</v>
      </c>
      <c r="K36" s="22"/>
      <c r="L36" s="22"/>
      <c r="M36" s="22"/>
      <c r="N36" s="22"/>
      <c r="O36" s="22"/>
      <c r="P36" s="22"/>
    </row>
    <row r="37" spans="1:16" ht="39" customHeight="1">
      <c r="A37" s="22"/>
      <c r="B37" s="35"/>
      <c r="C37" s="1245" t="s">
        <v>561</v>
      </c>
      <c r="D37" s="1246"/>
      <c r="E37" s="1247"/>
      <c r="F37" s="36">
        <v>0.78</v>
      </c>
      <c r="G37" s="37">
        <v>1.71</v>
      </c>
      <c r="H37" s="37">
        <v>2.13</v>
      </c>
      <c r="I37" s="37">
        <v>2.73</v>
      </c>
      <c r="J37" s="38">
        <v>2.31</v>
      </c>
      <c r="K37" s="22"/>
      <c r="L37" s="22"/>
      <c r="M37" s="22"/>
      <c r="N37" s="22"/>
      <c r="O37" s="22"/>
      <c r="P37" s="22"/>
    </row>
    <row r="38" spans="1:16" ht="39" customHeight="1">
      <c r="A38" s="22"/>
      <c r="B38" s="35"/>
      <c r="C38" s="1245" t="s">
        <v>562</v>
      </c>
      <c r="D38" s="1246"/>
      <c r="E38" s="1247"/>
      <c r="F38" s="36">
        <v>1.92</v>
      </c>
      <c r="G38" s="37">
        <v>2.2599999999999998</v>
      </c>
      <c r="H38" s="37">
        <v>2.34</v>
      </c>
      <c r="I38" s="37">
        <v>1.75</v>
      </c>
      <c r="J38" s="38">
        <v>0.55000000000000004</v>
      </c>
      <c r="K38" s="22"/>
      <c r="L38" s="22"/>
      <c r="M38" s="22"/>
      <c r="N38" s="22"/>
      <c r="O38" s="22"/>
      <c r="P38" s="22"/>
    </row>
    <row r="39" spans="1:16" ht="39" customHeight="1">
      <c r="A39" s="22"/>
      <c r="B39" s="35"/>
      <c r="C39" s="1245" t="s">
        <v>563</v>
      </c>
      <c r="D39" s="1246"/>
      <c r="E39" s="1247"/>
      <c r="F39" s="36">
        <v>0.02</v>
      </c>
      <c r="G39" s="37">
        <v>0.1</v>
      </c>
      <c r="H39" s="37">
        <v>0.06</v>
      </c>
      <c r="I39" s="37">
        <v>0.08</v>
      </c>
      <c r="J39" s="38">
        <v>0.03</v>
      </c>
      <c r="K39" s="22"/>
      <c r="L39" s="22"/>
      <c r="M39" s="22"/>
      <c r="N39" s="22"/>
      <c r="O39" s="22"/>
      <c r="P39" s="22"/>
    </row>
    <row r="40" spans="1:16" ht="39" customHeight="1">
      <c r="A40" s="22"/>
      <c r="B40" s="35"/>
      <c r="C40" s="1245"/>
      <c r="D40" s="1246"/>
      <c r="E40" s="1247"/>
      <c r="F40" s="36"/>
      <c r="G40" s="37"/>
      <c r="H40" s="37"/>
      <c r="I40" s="37"/>
      <c r="J40" s="38"/>
      <c r="K40" s="22"/>
      <c r="L40" s="22"/>
      <c r="M40" s="22"/>
      <c r="N40" s="22"/>
      <c r="O40" s="22"/>
      <c r="P40" s="22"/>
    </row>
    <row r="41" spans="1:16" ht="39" customHeight="1">
      <c r="A41" s="22"/>
      <c r="B41" s="35"/>
      <c r="C41" s="1245"/>
      <c r="D41" s="1246"/>
      <c r="E41" s="1247"/>
      <c r="F41" s="36"/>
      <c r="G41" s="37"/>
      <c r="H41" s="37"/>
      <c r="I41" s="37"/>
      <c r="J41" s="38"/>
      <c r="K41" s="22"/>
      <c r="L41" s="22"/>
      <c r="M41" s="22"/>
      <c r="N41" s="22"/>
      <c r="O41" s="22"/>
      <c r="P41" s="22"/>
    </row>
    <row r="42" spans="1:16" ht="39" customHeight="1">
      <c r="A42" s="22"/>
      <c r="B42" s="39"/>
      <c r="C42" s="1245" t="s">
        <v>564</v>
      </c>
      <c r="D42" s="1246"/>
      <c r="E42" s="1247"/>
      <c r="F42" s="36" t="s">
        <v>508</v>
      </c>
      <c r="G42" s="37" t="s">
        <v>508</v>
      </c>
      <c r="H42" s="37" t="s">
        <v>508</v>
      </c>
      <c r="I42" s="37" t="s">
        <v>508</v>
      </c>
      <c r="J42" s="38" t="s">
        <v>508</v>
      </c>
      <c r="K42" s="22"/>
      <c r="L42" s="22"/>
      <c r="M42" s="22"/>
      <c r="N42" s="22"/>
      <c r="O42" s="22"/>
      <c r="P42" s="22"/>
    </row>
    <row r="43" spans="1:16" ht="39" customHeight="1" thickBot="1">
      <c r="A43" s="22"/>
      <c r="B43" s="40"/>
      <c r="C43" s="1248" t="s">
        <v>565</v>
      </c>
      <c r="D43" s="1249"/>
      <c r="E43" s="1250"/>
      <c r="F43" s="41">
        <v>0.6</v>
      </c>
      <c r="G43" s="42">
        <v>0.74</v>
      </c>
      <c r="H43" s="42">
        <v>1.1499999999999999</v>
      </c>
      <c r="I43" s="42">
        <v>1.68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PxXmi2PNSl54GNc+G40YUcDpPLTD2B0b3dwt+8CbPteRvgVkOazyxDoxF4X6ysS7lV/rYSOgCkiam4v4ULPMg==" saltValue="PZFqbMZLO6OF8k234lox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71" t="s">
        <v>11</v>
      </c>
      <c r="C45" s="1272"/>
      <c r="D45" s="58"/>
      <c r="E45" s="1277" t="s">
        <v>12</v>
      </c>
      <c r="F45" s="1277"/>
      <c r="G45" s="1277"/>
      <c r="H45" s="1277"/>
      <c r="I45" s="1277"/>
      <c r="J45" s="1278"/>
      <c r="K45" s="59">
        <v>3115</v>
      </c>
      <c r="L45" s="60">
        <v>2057</v>
      </c>
      <c r="M45" s="60">
        <v>2120</v>
      </c>
      <c r="N45" s="60">
        <v>2163</v>
      </c>
      <c r="O45" s="61">
        <v>2379</v>
      </c>
      <c r="P45" s="48"/>
      <c r="Q45" s="48"/>
      <c r="R45" s="48"/>
      <c r="S45" s="48"/>
      <c r="T45" s="48"/>
      <c r="U45" s="48"/>
    </row>
    <row r="46" spans="1:21" ht="30.75" customHeight="1">
      <c r="A46" s="48"/>
      <c r="B46" s="1273"/>
      <c r="C46" s="1274"/>
      <c r="D46" s="62"/>
      <c r="E46" s="1255" t="s">
        <v>13</v>
      </c>
      <c r="F46" s="1255"/>
      <c r="G46" s="1255"/>
      <c r="H46" s="1255"/>
      <c r="I46" s="1255"/>
      <c r="J46" s="1256"/>
      <c r="K46" s="63" t="s">
        <v>508</v>
      </c>
      <c r="L46" s="64" t="s">
        <v>508</v>
      </c>
      <c r="M46" s="64" t="s">
        <v>508</v>
      </c>
      <c r="N46" s="64" t="s">
        <v>508</v>
      </c>
      <c r="O46" s="65" t="s">
        <v>508</v>
      </c>
      <c r="P46" s="48"/>
      <c r="Q46" s="48"/>
      <c r="R46" s="48"/>
      <c r="S46" s="48"/>
      <c r="T46" s="48"/>
      <c r="U46" s="48"/>
    </row>
    <row r="47" spans="1:21" ht="30.75" customHeight="1">
      <c r="A47" s="48"/>
      <c r="B47" s="1273"/>
      <c r="C47" s="1274"/>
      <c r="D47" s="62"/>
      <c r="E47" s="1255" t="s">
        <v>14</v>
      </c>
      <c r="F47" s="1255"/>
      <c r="G47" s="1255"/>
      <c r="H47" s="1255"/>
      <c r="I47" s="1255"/>
      <c r="J47" s="1256"/>
      <c r="K47" s="63" t="s">
        <v>508</v>
      </c>
      <c r="L47" s="64" t="s">
        <v>508</v>
      </c>
      <c r="M47" s="64" t="s">
        <v>508</v>
      </c>
      <c r="N47" s="64" t="s">
        <v>508</v>
      </c>
      <c r="O47" s="65" t="s">
        <v>508</v>
      </c>
      <c r="P47" s="48"/>
      <c r="Q47" s="48"/>
      <c r="R47" s="48"/>
      <c r="S47" s="48"/>
      <c r="T47" s="48"/>
      <c r="U47" s="48"/>
    </row>
    <row r="48" spans="1:21" ht="30.75" customHeight="1">
      <c r="A48" s="48"/>
      <c r="B48" s="1273"/>
      <c r="C48" s="1274"/>
      <c r="D48" s="62"/>
      <c r="E48" s="1255" t="s">
        <v>15</v>
      </c>
      <c r="F48" s="1255"/>
      <c r="G48" s="1255"/>
      <c r="H48" s="1255"/>
      <c r="I48" s="1255"/>
      <c r="J48" s="1256"/>
      <c r="K48" s="63">
        <v>1016</v>
      </c>
      <c r="L48" s="64">
        <v>1018</v>
      </c>
      <c r="M48" s="64">
        <v>1020</v>
      </c>
      <c r="N48" s="64">
        <v>985</v>
      </c>
      <c r="O48" s="65">
        <v>719</v>
      </c>
      <c r="P48" s="48"/>
      <c r="Q48" s="48"/>
      <c r="R48" s="48"/>
      <c r="S48" s="48"/>
      <c r="T48" s="48"/>
      <c r="U48" s="48"/>
    </row>
    <row r="49" spans="1:21" ht="30.75" customHeight="1">
      <c r="A49" s="48"/>
      <c r="B49" s="1273"/>
      <c r="C49" s="1274"/>
      <c r="D49" s="62"/>
      <c r="E49" s="1255" t="s">
        <v>16</v>
      </c>
      <c r="F49" s="1255"/>
      <c r="G49" s="1255"/>
      <c r="H49" s="1255"/>
      <c r="I49" s="1255"/>
      <c r="J49" s="1256"/>
      <c r="K49" s="63">
        <v>110</v>
      </c>
      <c r="L49" s="64">
        <v>96</v>
      </c>
      <c r="M49" s="64">
        <v>67</v>
      </c>
      <c r="N49" s="64">
        <v>35</v>
      </c>
      <c r="O49" s="65">
        <v>3</v>
      </c>
      <c r="P49" s="48"/>
      <c r="Q49" s="48"/>
      <c r="R49" s="48"/>
      <c r="S49" s="48"/>
      <c r="T49" s="48"/>
      <c r="U49" s="48"/>
    </row>
    <row r="50" spans="1:21" ht="30.75" customHeight="1">
      <c r="A50" s="48"/>
      <c r="B50" s="1273"/>
      <c r="C50" s="1274"/>
      <c r="D50" s="62"/>
      <c r="E50" s="1255" t="s">
        <v>17</v>
      </c>
      <c r="F50" s="1255"/>
      <c r="G50" s="1255"/>
      <c r="H50" s="1255"/>
      <c r="I50" s="1255"/>
      <c r="J50" s="1256"/>
      <c r="K50" s="63">
        <v>0</v>
      </c>
      <c r="L50" s="64">
        <v>0</v>
      </c>
      <c r="M50" s="64">
        <v>0</v>
      </c>
      <c r="N50" s="64" t="s">
        <v>508</v>
      </c>
      <c r="O50" s="65" t="s">
        <v>508</v>
      </c>
      <c r="P50" s="48"/>
      <c r="Q50" s="48"/>
      <c r="R50" s="48"/>
      <c r="S50" s="48"/>
      <c r="T50" s="48"/>
      <c r="U50" s="48"/>
    </row>
    <row r="51" spans="1:21" ht="30.75" customHeight="1">
      <c r="A51" s="48"/>
      <c r="B51" s="1275"/>
      <c r="C51" s="1276"/>
      <c r="D51" s="66"/>
      <c r="E51" s="1255" t="s">
        <v>18</v>
      </c>
      <c r="F51" s="1255"/>
      <c r="G51" s="1255"/>
      <c r="H51" s="1255"/>
      <c r="I51" s="1255"/>
      <c r="J51" s="1256"/>
      <c r="K51" s="63" t="s">
        <v>508</v>
      </c>
      <c r="L51" s="64" t="s">
        <v>508</v>
      </c>
      <c r="M51" s="64" t="s">
        <v>508</v>
      </c>
      <c r="N51" s="64" t="s">
        <v>508</v>
      </c>
      <c r="O51" s="65" t="s">
        <v>508</v>
      </c>
      <c r="P51" s="48"/>
      <c r="Q51" s="48"/>
      <c r="R51" s="48"/>
      <c r="S51" s="48"/>
      <c r="T51" s="48"/>
      <c r="U51" s="48"/>
    </row>
    <row r="52" spans="1:21" ht="30.75" customHeight="1">
      <c r="A52" s="48"/>
      <c r="B52" s="1253" t="s">
        <v>19</v>
      </c>
      <c r="C52" s="1254"/>
      <c r="D52" s="66"/>
      <c r="E52" s="1255" t="s">
        <v>20</v>
      </c>
      <c r="F52" s="1255"/>
      <c r="G52" s="1255"/>
      <c r="H52" s="1255"/>
      <c r="I52" s="1255"/>
      <c r="J52" s="1256"/>
      <c r="K52" s="63">
        <v>3257</v>
      </c>
      <c r="L52" s="64">
        <v>2473</v>
      </c>
      <c r="M52" s="64">
        <v>2452</v>
      </c>
      <c r="N52" s="64">
        <v>2282</v>
      </c>
      <c r="O52" s="65">
        <v>2285</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984</v>
      </c>
      <c r="L53" s="69">
        <v>698</v>
      </c>
      <c r="M53" s="69">
        <v>755</v>
      </c>
      <c r="N53" s="69">
        <v>901</v>
      </c>
      <c r="O53" s="70">
        <v>816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61" t="s">
        <v>25</v>
      </c>
      <c r="C57" s="1262"/>
      <c r="D57" s="1265" t="s">
        <v>26</v>
      </c>
      <c r="E57" s="1266"/>
      <c r="F57" s="1266"/>
      <c r="G57" s="1266"/>
      <c r="H57" s="1266"/>
      <c r="I57" s="1266"/>
      <c r="J57" s="1267"/>
      <c r="K57" s="83"/>
      <c r="L57" s="84"/>
      <c r="M57" s="84"/>
      <c r="N57" s="84"/>
      <c r="O57" s="85"/>
    </row>
    <row r="58" spans="1:21" ht="31.5" customHeight="1" thickBot="1">
      <c r="B58" s="1263"/>
      <c r="C58" s="1264"/>
      <c r="D58" s="1268" t="s">
        <v>27</v>
      </c>
      <c r="E58" s="1269"/>
      <c r="F58" s="1269"/>
      <c r="G58" s="1269"/>
      <c r="H58" s="1269"/>
      <c r="I58" s="1269"/>
      <c r="J58" s="127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cOvNvf7VICpAcnibyexzNJ273HV2glm6/+pUEvmvFVA7PHlHi4g3NqXgqobNtlz0B0bF8v2481IDgZoOaW1NA==" saltValue="79HW1wEHb2LwbOJPR1z/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election activeCell="K46" sqref="K4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91" t="s">
        <v>30</v>
      </c>
      <c r="C41" s="1292"/>
      <c r="D41" s="102"/>
      <c r="E41" s="1293" t="s">
        <v>31</v>
      </c>
      <c r="F41" s="1293"/>
      <c r="G41" s="1293"/>
      <c r="H41" s="1294"/>
      <c r="I41" s="103">
        <v>19004</v>
      </c>
      <c r="J41" s="104">
        <v>21698</v>
      </c>
      <c r="K41" s="104">
        <v>23731</v>
      </c>
      <c r="L41" s="104">
        <v>30904</v>
      </c>
      <c r="M41" s="105">
        <v>30305</v>
      </c>
    </row>
    <row r="42" spans="2:13" ht="27.75" customHeight="1">
      <c r="B42" s="1281"/>
      <c r="C42" s="1282"/>
      <c r="D42" s="106"/>
      <c r="E42" s="1285" t="s">
        <v>32</v>
      </c>
      <c r="F42" s="1285"/>
      <c r="G42" s="1285"/>
      <c r="H42" s="1286"/>
      <c r="I42" s="107">
        <v>1905</v>
      </c>
      <c r="J42" s="108">
        <v>1192</v>
      </c>
      <c r="K42" s="108">
        <v>235</v>
      </c>
      <c r="L42" s="108">
        <v>272</v>
      </c>
      <c r="M42" s="109">
        <v>198</v>
      </c>
    </row>
    <row r="43" spans="2:13" ht="27.75" customHeight="1">
      <c r="B43" s="1281"/>
      <c r="C43" s="1282"/>
      <c r="D43" s="106"/>
      <c r="E43" s="1285" t="s">
        <v>33</v>
      </c>
      <c r="F43" s="1285"/>
      <c r="G43" s="1285"/>
      <c r="H43" s="1286"/>
      <c r="I43" s="107">
        <v>10961</v>
      </c>
      <c r="J43" s="108">
        <v>10350</v>
      </c>
      <c r="K43" s="108">
        <v>9520</v>
      </c>
      <c r="L43" s="108">
        <v>8884</v>
      </c>
      <c r="M43" s="109">
        <v>7396</v>
      </c>
    </row>
    <row r="44" spans="2:13" ht="27.75" customHeight="1">
      <c r="B44" s="1281"/>
      <c r="C44" s="1282"/>
      <c r="D44" s="106"/>
      <c r="E44" s="1285" t="s">
        <v>34</v>
      </c>
      <c r="F44" s="1285"/>
      <c r="G44" s="1285"/>
      <c r="H44" s="1286"/>
      <c r="I44" s="107">
        <v>320</v>
      </c>
      <c r="J44" s="108">
        <v>220</v>
      </c>
      <c r="K44" s="108">
        <v>134</v>
      </c>
      <c r="L44" s="108">
        <v>86</v>
      </c>
      <c r="M44" s="109">
        <v>63</v>
      </c>
    </row>
    <row r="45" spans="2:13" ht="27.75" customHeight="1">
      <c r="B45" s="1281"/>
      <c r="C45" s="1282"/>
      <c r="D45" s="106"/>
      <c r="E45" s="1285" t="s">
        <v>35</v>
      </c>
      <c r="F45" s="1285"/>
      <c r="G45" s="1285"/>
      <c r="H45" s="1286"/>
      <c r="I45" s="107">
        <v>1841</v>
      </c>
      <c r="J45" s="108">
        <v>1806</v>
      </c>
      <c r="K45" s="108">
        <v>1814</v>
      </c>
      <c r="L45" s="108">
        <v>1710</v>
      </c>
      <c r="M45" s="109">
        <v>1689</v>
      </c>
    </row>
    <row r="46" spans="2:13" ht="27.75" customHeight="1">
      <c r="B46" s="1281"/>
      <c r="C46" s="1282"/>
      <c r="D46" s="110"/>
      <c r="E46" s="1285" t="s">
        <v>36</v>
      </c>
      <c r="F46" s="1285"/>
      <c r="G46" s="1285"/>
      <c r="H46" s="1286"/>
      <c r="I46" s="107" t="s">
        <v>508</v>
      </c>
      <c r="J46" s="108" t="s">
        <v>508</v>
      </c>
      <c r="K46" s="108" t="s">
        <v>508</v>
      </c>
      <c r="L46" s="108" t="s">
        <v>508</v>
      </c>
      <c r="M46" s="109" t="s">
        <v>508</v>
      </c>
    </row>
    <row r="47" spans="2:13" ht="27.75" customHeight="1">
      <c r="B47" s="1281"/>
      <c r="C47" s="1282"/>
      <c r="D47" s="111"/>
      <c r="E47" s="1295" t="s">
        <v>37</v>
      </c>
      <c r="F47" s="1296"/>
      <c r="G47" s="1296"/>
      <c r="H47" s="1297"/>
      <c r="I47" s="107" t="s">
        <v>508</v>
      </c>
      <c r="J47" s="108" t="s">
        <v>508</v>
      </c>
      <c r="K47" s="108" t="s">
        <v>508</v>
      </c>
      <c r="L47" s="108" t="s">
        <v>508</v>
      </c>
      <c r="M47" s="109" t="s">
        <v>508</v>
      </c>
    </row>
    <row r="48" spans="2:13" ht="27.75" customHeight="1">
      <c r="B48" s="1281"/>
      <c r="C48" s="1282"/>
      <c r="D48" s="106"/>
      <c r="E48" s="1285" t="s">
        <v>38</v>
      </c>
      <c r="F48" s="1285"/>
      <c r="G48" s="1285"/>
      <c r="H48" s="1286"/>
      <c r="I48" s="107" t="s">
        <v>508</v>
      </c>
      <c r="J48" s="108" t="s">
        <v>508</v>
      </c>
      <c r="K48" s="108" t="s">
        <v>508</v>
      </c>
      <c r="L48" s="108" t="s">
        <v>508</v>
      </c>
      <c r="M48" s="109" t="s">
        <v>508</v>
      </c>
    </row>
    <row r="49" spans="2:13" ht="27.75" customHeight="1">
      <c r="B49" s="1283"/>
      <c r="C49" s="1284"/>
      <c r="D49" s="106"/>
      <c r="E49" s="1285" t="s">
        <v>39</v>
      </c>
      <c r="F49" s="1285"/>
      <c r="G49" s="1285"/>
      <c r="H49" s="1286"/>
      <c r="I49" s="107" t="s">
        <v>508</v>
      </c>
      <c r="J49" s="108" t="s">
        <v>508</v>
      </c>
      <c r="K49" s="108" t="s">
        <v>508</v>
      </c>
      <c r="L49" s="108" t="s">
        <v>508</v>
      </c>
      <c r="M49" s="109" t="s">
        <v>508</v>
      </c>
    </row>
    <row r="50" spans="2:13" ht="27.75" customHeight="1">
      <c r="B50" s="1279" t="s">
        <v>40</v>
      </c>
      <c r="C50" s="1280"/>
      <c r="D50" s="112"/>
      <c r="E50" s="1285" t="s">
        <v>41</v>
      </c>
      <c r="F50" s="1285"/>
      <c r="G50" s="1285"/>
      <c r="H50" s="1286"/>
      <c r="I50" s="107">
        <v>12980</v>
      </c>
      <c r="J50" s="108">
        <v>13138</v>
      </c>
      <c r="K50" s="108">
        <v>11276</v>
      </c>
      <c r="L50" s="108">
        <v>10471</v>
      </c>
      <c r="M50" s="109">
        <v>8707</v>
      </c>
    </row>
    <row r="51" spans="2:13" ht="27.75" customHeight="1">
      <c r="B51" s="1281"/>
      <c r="C51" s="1282"/>
      <c r="D51" s="106"/>
      <c r="E51" s="1285" t="s">
        <v>42</v>
      </c>
      <c r="F51" s="1285"/>
      <c r="G51" s="1285"/>
      <c r="H51" s="1286"/>
      <c r="I51" s="107">
        <v>803</v>
      </c>
      <c r="J51" s="108">
        <v>2</v>
      </c>
      <c r="K51" s="108">
        <v>1</v>
      </c>
      <c r="L51" s="108">
        <v>1</v>
      </c>
      <c r="M51" s="109">
        <v>0</v>
      </c>
    </row>
    <row r="52" spans="2:13" ht="27.75" customHeight="1">
      <c r="B52" s="1283"/>
      <c r="C52" s="1284"/>
      <c r="D52" s="106"/>
      <c r="E52" s="1285" t="s">
        <v>43</v>
      </c>
      <c r="F52" s="1285"/>
      <c r="G52" s="1285"/>
      <c r="H52" s="1286"/>
      <c r="I52" s="107">
        <v>24282</v>
      </c>
      <c r="J52" s="108">
        <v>24310</v>
      </c>
      <c r="K52" s="108">
        <v>24710</v>
      </c>
      <c r="L52" s="108">
        <v>28643</v>
      </c>
      <c r="M52" s="109">
        <v>28018</v>
      </c>
    </row>
    <row r="53" spans="2:13" ht="27.75" customHeight="1" thickBot="1">
      <c r="B53" s="1287" t="s">
        <v>44</v>
      </c>
      <c r="C53" s="1288"/>
      <c r="D53" s="113"/>
      <c r="E53" s="1289" t="s">
        <v>45</v>
      </c>
      <c r="F53" s="1289"/>
      <c r="G53" s="1289"/>
      <c r="H53" s="1290"/>
      <c r="I53" s="114">
        <v>-4034</v>
      </c>
      <c r="J53" s="115">
        <v>-2184</v>
      </c>
      <c r="K53" s="115">
        <v>-554</v>
      </c>
      <c r="L53" s="115">
        <v>2742</v>
      </c>
      <c r="M53" s="116">
        <v>2926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lIsGaQwAfz0dI/OPXAUQBlaRODxkqVIGYGQnigdu9cKwz9doIm1fi+2cB28vvROk13MU4YllMPevFbmiTDW3g==" saltValue="iNoXRhSlwVjFxZ6nqSBQ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K55" sqref="K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306" t="s">
        <v>48</v>
      </c>
      <c r="D55" s="1306"/>
      <c r="E55" s="1307"/>
      <c r="F55" s="128">
        <v>5012</v>
      </c>
      <c r="G55" s="128">
        <v>5073</v>
      </c>
      <c r="H55" s="129">
        <v>4772</v>
      </c>
    </row>
    <row r="56" spans="2:8" ht="52.5" customHeight="1">
      <c r="B56" s="130"/>
      <c r="C56" s="1308" t="s">
        <v>49</v>
      </c>
      <c r="D56" s="1308"/>
      <c r="E56" s="1309"/>
      <c r="F56" s="131">
        <v>2949</v>
      </c>
      <c r="G56" s="131">
        <v>2322</v>
      </c>
      <c r="H56" s="132">
        <v>1639</v>
      </c>
    </row>
    <row r="57" spans="2:8" ht="53.25" customHeight="1">
      <c r="B57" s="130"/>
      <c r="C57" s="1310" t="s">
        <v>50</v>
      </c>
      <c r="D57" s="1310"/>
      <c r="E57" s="1311"/>
      <c r="F57" s="133">
        <v>5919</v>
      </c>
      <c r="G57" s="133">
        <v>5608</v>
      </c>
      <c r="H57" s="134">
        <v>4749</v>
      </c>
    </row>
    <row r="58" spans="2:8" ht="45.75" customHeight="1">
      <c r="B58" s="135"/>
      <c r="C58" s="1298" t="s">
        <v>572</v>
      </c>
      <c r="D58" s="1299"/>
      <c r="E58" s="1300"/>
      <c r="F58" s="136">
        <v>2657</v>
      </c>
      <c r="G58" s="136">
        <v>2658</v>
      </c>
      <c r="H58" s="137">
        <v>2658</v>
      </c>
    </row>
    <row r="59" spans="2:8" ht="45.75" customHeight="1">
      <c r="B59" s="135"/>
      <c r="C59" s="1298" t="s">
        <v>573</v>
      </c>
      <c r="D59" s="1299"/>
      <c r="E59" s="1300"/>
      <c r="F59" s="136">
        <v>2500</v>
      </c>
      <c r="G59" s="136">
        <v>1669</v>
      </c>
      <c r="H59" s="137">
        <v>1408</v>
      </c>
    </row>
    <row r="60" spans="2:8" ht="45.75" customHeight="1">
      <c r="B60" s="135"/>
      <c r="C60" s="1298" t="s">
        <v>574</v>
      </c>
      <c r="D60" s="1299"/>
      <c r="E60" s="1300"/>
      <c r="F60" s="136">
        <v>405</v>
      </c>
      <c r="G60" s="136">
        <v>376</v>
      </c>
      <c r="H60" s="137">
        <v>343</v>
      </c>
    </row>
    <row r="61" spans="2:8" ht="45.75" customHeight="1">
      <c r="B61" s="135"/>
      <c r="C61" s="1298" t="s">
        <v>575</v>
      </c>
      <c r="D61" s="1299"/>
      <c r="E61" s="1300"/>
      <c r="F61" s="136">
        <v>101</v>
      </c>
      <c r="G61" s="136">
        <v>101</v>
      </c>
      <c r="H61" s="137">
        <v>101</v>
      </c>
    </row>
    <row r="62" spans="2:8" ht="45.75" customHeight="1" thickBot="1">
      <c r="B62" s="138"/>
      <c r="C62" s="1301" t="s">
        <v>576</v>
      </c>
      <c r="D62" s="1302"/>
      <c r="E62" s="1303"/>
      <c r="F62" s="139">
        <v>100</v>
      </c>
      <c r="G62" s="139">
        <v>100</v>
      </c>
      <c r="H62" s="140">
        <v>100</v>
      </c>
    </row>
    <row r="63" spans="2:8" ht="52.5" customHeight="1" thickBot="1">
      <c r="B63" s="141"/>
      <c r="C63" s="1304" t="s">
        <v>51</v>
      </c>
      <c r="D63" s="1304"/>
      <c r="E63" s="1305"/>
      <c r="F63" s="142">
        <v>13880</v>
      </c>
      <c r="G63" s="142">
        <v>13003</v>
      </c>
      <c r="H63" s="143">
        <v>11160</v>
      </c>
    </row>
    <row r="64" spans="2:8" ht="15" customHeight="1"/>
  </sheetData>
  <sheetProtection algorithmName="SHA-512" hashValue="TS7U/RseYBebJ3VF9AFPbun4K/etggyitBf0hn6c2i0lIaHqmQ3O4V3xldftim98mLI4I2E4pKP7QcYRVU6zgQ==" saltValue="seUjV4A4UZVpfXZ4Sc4t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C36" zoomScale="85" zoomScaleNormal="85" zoomScaleSheetLayoutView="55" workbookViewId="0">
      <selection activeCell="AN70" sqref="AN70"/>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3" t="s">
        <v>609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5"/>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5"/>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5"/>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5"/>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602</v>
      </c>
    </row>
    <row r="50" spans="1:109">
      <c r="B50" s="395"/>
      <c r="G50" s="1322"/>
      <c r="H50" s="1322"/>
      <c r="I50" s="1322"/>
      <c r="J50" s="1322"/>
      <c r="K50" s="405"/>
      <c r="L50" s="405"/>
      <c r="M50" s="406"/>
      <c r="N50" s="406"/>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549</v>
      </c>
      <c r="BQ50" s="1326"/>
      <c r="BR50" s="1326"/>
      <c r="BS50" s="1326"/>
      <c r="BT50" s="1326"/>
      <c r="BU50" s="1326"/>
      <c r="BV50" s="1326"/>
      <c r="BW50" s="1326"/>
      <c r="BX50" s="1326" t="s">
        <v>550</v>
      </c>
      <c r="BY50" s="1326"/>
      <c r="BZ50" s="1326"/>
      <c r="CA50" s="1326"/>
      <c r="CB50" s="1326"/>
      <c r="CC50" s="1326"/>
      <c r="CD50" s="1326"/>
      <c r="CE50" s="1326"/>
      <c r="CF50" s="1326" t="s">
        <v>551</v>
      </c>
      <c r="CG50" s="1326"/>
      <c r="CH50" s="1326"/>
      <c r="CI50" s="1326"/>
      <c r="CJ50" s="1326"/>
      <c r="CK50" s="1326"/>
      <c r="CL50" s="1326"/>
      <c r="CM50" s="1326"/>
      <c r="CN50" s="1326" t="s">
        <v>552</v>
      </c>
      <c r="CO50" s="1326"/>
      <c r="CP50" s="1326"/>
      <c r="CQ50" s="1326"/>
      <c r="CR50" s="1326"/>
      <c r="CS50" s="1326"/>
      <c r="CT50" s="1326"/>
      <c r="CU50" s="1326"/>
      <c r="CV50" s="1326" t="s">
        <v>553</v>
      </c>
      <c r="CW50" s="1326"/>
      <c r="CX50" s="1326"/>
      <c r="CY50" s="1326"/>
      <c r="CZ50" s="1326"/>
      <c r="DA50" s="1326"/>
      <c r="DB50" s="1326"/>
      <c r="DC50" s="1326"/>
    </row>
    <row r="51" spans="1:109" ht="13.5" customHeight="1">
      <c r="B51" s="395"/>
      <c r="G51" s="1327"/>
      <c r="H51" s="1327"/>
      <c r="I51" s="1331"/>
      <c r="J51" s="1331"/>
      <c r="K51" s="1328"/>
      <c r="L51" s="1328"/>
      <c r="M51" s="1328"/>
      <c r="N51" s="1328"/>
      <c r="AM51" s="404"/>
      <c r="AN51" s="1329" t="s">
        <v>603</v>
      </c>
      <c r="AO51" s="1329"/>
      <c r="AP51" s="1329"/>
      <c r="AQ51" s="1329"/>
      <c r="AR51" s="1329"/>
      <c r="AS51" s="1329"/>
      <c r="AT51" s="1329"/>
      <c r="AU51" s="1329"/>
      <c r="AV51" s="1329"/>
      <c r="AW51" s="1329"/>
      <c r="AX51" s="1329"/>
      <c r="AY51" s="1329"/>
      <c r="AZ51" s="1329"/>
      <c r="BA51" s="1329"/>
      <c r="BB51" s="1329" t="s">
        <v>604</v>
      </c>
      <c r="BC51" s="1329"/>
      <c r="BD51" s="1329"/>
      <c r="BE51" s="1329"/>
      <c r="BF51" s="1329"/>
      <c r="BG51" s="1329"/>
      <c r="BH51" s="1329"/>
      <c r="BI51" s="1329"/>
      <c r="BJ51" s="1329"/>
      <c r="BK51" s="1329"/>
      <c r="BL51" s="1329"/>
      <c r="BM51" s="1329"/>
      <c r="BN51" s="1329"/>
      <c r="BO51" s="1329"/>
      <c r="BP51" s="1330"/>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v>25.3</v>
      </c>
      <c r="CO51" s="1312"/>
      <c r="CP51" s="1312"/>
      <c r="CQ51" s="1312"/>
      <c r="CR51" s="1312"/>
      <c r="CS51" s="1312"/>
      <c r="CT51" s="1312"/>
      <c r="CU51" s="1312"/>
      <c r="CV51" s="1312">
        <v>26.3</v>
      </c>
      <c r="CW51" s="1312"/>
      <c r="CX51" s="1312"/>
      <c r="CY51" s="1312"/>
      <c r="CZ51" s="1312"/>
      <c r="DA51" s="1312"/>
      <c r="DB51" s="1312"/>
      <c r="DC51" s="1312"/>
    </row>
    <row r="52" spans="1:109">
      <c r="B52" s="395"/>
      <c r="G52" s="1327"/>
      <c r="H52" s="1327"/>
      <c r="I52" s="1331"/>
      <c r="J52" s="1331"/>
      <c r="K52" s="1328"/>
      <c r="L52" s="1328"/>
      <c r="M52" s="1328"/>
      <c r="N52" s="1328"/>
      <c r="AM52" s="404"/>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3"/>
      <c r="B53" s="395"/>
      <c r="G53" s="1327"/>
      <c r="H53" s="1327"/>
      <c r="I53" s="1322"/>
      <c r="J53" s="1322"/>
      <c r="K53" s="1328"/>
      <c r="L53" s="1328"/>
      <c r="M53" s="1328"/>
      <c r="N53" s="1328"/>
      <c r="AM53" s="404"/>
      <c r="AN53" s="1329"/>
      <c r="AO53" s="1329"/>
      <c r="AP53" s="1329"/>
      <c r="AQ53" s="1329"/>
      <c r="AR53" s="1329"/>
      <c r="AS53" s="1329"/>
      <c r="AT53" s="1329"/>
      <c r="AU53" s="1329"/>
      <c r="AV53" s="1329"/>
      <c r="AW53" s="1329"/>
      <c r="AX53" s="1329"/>
      <c r="AY53" s="1329"/>
      <c r="AZ53" s="1329"/>
      <c r="BA53" s="1329"/>
      <c r="BB53" s="1329" t="s">
        <v>605</v>
      </c>
      <c r="BC53" s="1329"/>
      <c r="BD53" s="1329"/>
      <c r="BE53" s="1329"/>
      <c r="BF53" s="1329"/>
      <c r="BG53" s="1329"/>
      <c r="BH53" s="1329"/>
      <c r="BI53" s="1329"/>
      <c r="BJ53" s="1329"/>
      <c r="BK53" s="1329"/>
      <c r="BL53" s="1329"/>
      <c r="BM53" s="1329"/>
      <c r="BN53" s="1329"/>
      <c r="BO53" s="1329"/>
      <c r="BP53" s="1330"/>
      <c r="BQ53" s="1312"/>
      <c r="BR53" s="1312"/>
      <c r="BS53" s="1312"/>
      <c r="BT53" s="1312"/>
      <c r="BU53" s="1312"/>
      <c r="BV53" s="1312"/>
      <c r="BW53" s="1312"/>
      <c r="BX53" s="1312">
        <v>49</v>
      </c>
      <c r="BY53" s="1312"/>
      <c r="BZ53" s="1312"/>
      <c r="CA53" s="1312"/>
      <c r="CB53" s="1312"/>
      <c r="CC53" s="1312"/>
      <c r="CD53" s="1312"/>
      <c r="CE53" s="1312"/>
      <c r="CF53" s="1312">
        <v>50.1</v>
      </c>
      <c r="CG53" s="1312"/>
      <c r="CH53" s="1312"/>
      <c r="CI53" s="1312"/>
      <c r="CJ53" s="1312"/>
      <c r="CK53" s="1312"/>
      <c r="CL53" s="1312"/>
      <c r="CM53" s="1312"/>
      <c r="CN53" s="1312">
        <v>51.4</v>
      </c>
      <c r="CO53" s="1312"/>
      <c r="CP53" s="1312"/>
      <c r="CQ53" s="1312"/>
      <c r="CR53" s="1312"/>
      <c r="CS53" s="1312"/>
      <c r="CT53" s="1312"/>
      <c r="CU53" s="1312"/>
      <c r="CV53" s="1312">
        <v>51.1</v>
      </c>
      <c r="CW53" s="1312"/>
      <c r="CX53" s="1312"/>
      <c r="CY53" s="1312"/>
      <c r="CZ53" s="1312"/>
      <c r="DA53" s="1312"/>
      <c r="DB53" s="1312"/>
      <c r="DC53" s="1312"/>
    </row>
    <row r="54" spans="1:109">
      <c r="A54" s="403"/>
      <c r="B54" s="395"/>
      <c r="G54" s="1327"/>
      <c r="H54" s="1327"/>
      <c r="I54" s="1322"/>
      <c r="J54" s="1322"/>
      <c r="K54" s="1328"/>
      <c r="L54" s="1328"/>
      <c r="M54" s="1328"/>
      <c r="N54" s="1328"/>
      <c r="AM54" s="404"/>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3"/>
      <c r="B55" s="395"/>
      <c r="G55" s="1322"/>
      <c r="H55" s="1322"/>
      <c r="I55" s="1322"/>
      <c r="J55" s="1322"/>
      <c r="K55" s="1328"/>
      <c r="L55" s="1328"/>
      <c r="M55" s="1328"/>
      <c r="N55" s="1328"/>
      <c r="AN55" s="1326" t="s">
        <v>606</v>
      </c>
      <c r="AO55" s="1326"/>
      <c r="AP55" s="1326"/>
      <c r="AQ55" s="1326"/>
      <c r="AR55" s="1326"/>
      <c r="AS55" s="1326"/>
      <c r="AT55" s="1326"/>
      <c r="AU55" s="1326"/>
      <c r="AV55" s="1326"/>
      <c r="AW55" s="1326"/>
      <c r="AX55" s="1326"/>
      <c r="AY55" s="1326"/>
      <c r="AZ55" s="1326"/>
      <c r="BA55" s="1326"/>
      <c r="BB55" s="1329" t="s">
        <v>604</v>
      </c>
      <c r="BC55" s="1329"/>
      <c r="BD55" s="1329"/>
      <c r="BE55" s="1329"/>
      <c r="BF55" s="1329"/>
      <c r="BG55" s="1329"/>
      <c r="BH55" s="1329"/>
      <c r="BI55" s="1329"/>
      <c r="BJ55" s="1329"/>
      <c r="BK55" s="1329"/>
      <c r="BL55" s="1329"/>
      <c r="BM55" s="1329"/>
      <c r="BN55" s="1329"/>
      <c r="BO55" s="1329"/>
      <c r="BP55" s="1330"/>
      <c r="BQ55" s="1312"/>
      <c r="BR55" s="1312"/>
      <c r="BS55" s="1312"/>
      <c r="BT55" s="1312"/>
      <c r="BU55" s="1312"/>
      <c r="BV55" s="1312"/>
      <c r="BW55" s="1312"/>
      <c r="BX55" s="1312">
        <v>52.3</v>
      </c>
      <c r="BY55" s="1312"/>
      <c r="BZ55" s="1312"/>
      <c r="CA55" s="1312"/>
      <c r="CB55" s="1312"/>
      <c r="CC55" s="1312"/>
      <c r="CD55" s="1312"/>
      <c r="CE55" s="1312"/>
      <c r="CF55" s="1312">
        <v>55.4</v>
      </c>
      <c r="CG55" s="1312"/>
      <c r="CH55" s="1312"/>
      <c r="CI55" s="1312"/>
      <c r="CJ55" s="1312"/>
      <c r="CK55" s="1312"/>
      <c r="CL55" s="1312"/>
      <c r="CM55" s="1312"/>
      <c r="CN55" s="1312">
        <v>52.7</v>
      </c>
      <c r="CO55" s="1312"/>
      <c r="CP55" s="1312"/>
      <c r="CQ55" s="1312"/>
      <c r="CR55" s="1312"/>
      <c r="CS55" s="1312"/>
      <c r="CT55" s="1312"/>
      <c r="CU55" s="1312"/>
      <c r="CV55" s="1312">
        <v>49.7</v>
      </c>
      <c r="CW55" s="1312"/>
      <c r="CX55" s="1312"/>
      <c r="CY55" s="1312"/>
      <c r="CZ55" s="1312"/>
      <c r="DA55" s="1312"/>
      <c r="DB55" s="1312"/>
      <c r="DC55" s="1312"/>
    </row>
    <row r="56" spans="1:109">
      <c r="A56" s="403"/>
      <c r="B56" s="395"/>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c r="B57" s="407"/>
      <c r="G57" s="1322"/>
      <c r="H57" s="1322"/>
      <c r="I57" s="1332"/>
      <c r="J57" s="1332"/>
      <c r="K57" s="1328"/>
      <c r="L57" s="1328"/>
      <c r="M57" s="1328"/>
      <c r="N57" s="1328"/>
      <c r="AM57" s="388"/>
      <c r="AN57" s="1326"/>
      <c r="AO57" s="1326"/>
      <c r="AP57" s="1326"/>
      <c r="AQ57" s="1326"/>
      <c r="AR57" s="1326"/>
      <c r="AS57" s="1326"/>
      <c r="AT57" s="1326"/>
      <c r="AU57" s="1326"/>
      <c r="AV57" s="1326"/>
      <c r="AW57" s="1326"/>
      <c r="AX57" s="1326"/>
      <c r="AY57" s="1326"/>
      <c r="AZ57" s="1326"/>
      <c r="BA57" s="1326"/>
      <c r="BB57" s="1329" t="s">
        <v>605</v>
      </c>
      <c r="BC57" s="1329"/>
      <c r="BD57" s="1329"/>
      <c r="BE57" s="1329"/>
      <c r="BF57" s="1329"/>
      <c r="BG57" s="1329"/>
      <c r="BH57" s="1329"/>
      <c r="BI57" s="1329"/>
      <c r="BJ57" s="1329"/>
      <c r="BK57" s="1329"/>
      <c r="BL57" s="1329"/>
      <c r="BM57" s="1329"/>
      <c r="BN57" s="1329"/>
      <c r="BO57" s="1329"/>
      <c r="BP57" s="1330"/>
      <c r="BQ57" s="1312"/>
      <c r="BR57" s="1312"/>
      <c r="BS57" s="1312"/>
      <c r="BT57" s="1312"/>
      <c r="BU57" s="1312"/>
      <c r="BV57" s="1312"/>
      <c r="BW57" s="1312"/>
      <c r="BX57" s="1312">
        <v>57.1</v>
      </c>
      <c r="BY57" s="1312"/>
      <c r="BZ57" s="1312"/>
      <c r="CA57" s="1312"/>
      <c r="CB57" s="1312"/>
      <c r="CC57" s="1312"/>
      <c r="CD57" s="1312"/>
      <c r="CE57" s="1312"/>
      <c r="CF57" s="1312">
        <v>58.7</v>
      </c>
      <c r="CG57" s="1312"/>
      <c r="CH57" s="1312"/>
      <c r="CI57" s="1312"/>
      <c r="CJ57" s="1312"/>
      <c r="CK57" s="1312"/>
      <c r="CL57" s="1312"/>
      <c r="CM57" s="1312"/>
      <c r="CN57" s="1312">
        <v>59.9</v>
      </c>
      <c r="CO57" s="1312"/>
      <c r="CP57" s="1312"/>
      <c r="CQ57" s="1312"/>
      <c r="CR57" s="1312"/>
      <c r="CS57" s="1312"/>
      <c r="CT57" s="1312"/>
      <c r="CU57" s="1312"/>
      <c r="CV57" s="1312">
        <v>60.6</v>
      </c>
      <c r="CW57" s="1312"/>
      <c r="CX57" s="1312"/>
      <c r="CY57" s="1312"/>
      <c r="CZ57" s="1312"/>
      <c r="DA57" s="1312"/>
      <c r="DB57" s="1312"/>
      <c r="DC57" s="1312"/>
      <c r="DD57" s="408"/>
      <c r="DE57" s="407"/>
    </row>
    <row r="58" spans="1:109" s="403" customFormat="1">
      <c r="A58" s="388"/>
      <c r="B58" s="407"/>
      <c r="G58" s="1322"/>
      <c r="H58" s="1322"/>
      <c r="I58" s="1332"/>
      <c r="J58" s="1332"/>
      <c r="K58" s="1328"/>
      <c r="L58" s="1328"/>
      <c r="M58" s="1328"/>
      <c r="N58" s="1328"/>
      <c r="AM58" s="388"/>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607</v>
      </c>
    </row>
    <row r="64" spans="1:109">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33" t="s">
        <v>610</v>
      </c>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4"/>
      <c r="BW65" s="1334"/>
      <c r="BX65" s="1334"/>
      <c r="BY65" s="1334"/>
      <c r="BZ65" s="1334"/>
      <c r="CA65" s="1334"/>
      <c r="CB65" s="1334"/>
      <c r="CC65" s="1334"/>
      <c r="CD65" s="1334"/>
      <c r="CE65" s="1334"/>
      <c r="CF65" s="1334"/>
      <c r="CG65" s="1334"/>
      <c r="CH65" s="1334"/>
      <c r="CI65" s="1334"/>
      <c r="CJ65" s="1334"/>
      <c r="CK65" s="1334"/>
      <c r="CL65" s="1334"/>
      <c r="CM65" s="1334"/>
      <c r="CN65" s="1334"/>
      <c r="CO65" s="1334"/>
      <c r="CP65" s="1334"/>
      <c r="CQ65" s="1334"/>
      <c r="CR65" s="1334"/>
      <c r="CS65" s="1334"/>
      <c r="CT65" s="1334"/>
      <c r="CU65" s="1334"/>
      <c r="CV65" s="1334"/>
      <c r="CW65" s="1334"/>
      <c r="CX65" s="1334"/>
      <c r="CY65" s="1334"/>
      <c r="CZ65" s="1334"/>
      <c r="DA65" s="1334"/>
      <c r="DB65" s="1334"/>
      <c r="DC65" s="1335"/>
    </row>
    <row r="66" spans="2:107">
      <c r="B66" s="395"/>
      <c r="AN66" s="1336"/>
      <c r="AO66" s="1337"/>
      <c r="AP66" s="1337"/>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c r="CF66" s="1337"/>
      <c r="CG66" s="1337"/>
      <c r="CH66" s="1337"/>
      <c r="CI66" s="1337"/>
      <c r="CJ66" s="1337"/>
      <c r="CK66" s="1337"/>
      <c r="CL66" s="1337"/>
      <c r="CM66" s="1337"/>
      <c r="CN66" s="1337"/>
      <c r="CO66" s="1337"/>
      <c r="CP66" s="1337"/>
      <c r="CQ66" s="1337"/>
      <c r="CR66" s="1337"/>
      <c r="CS66" s="1337"/>
      <c r="CT66" s="1337"/>
      <c r="CU66" s="1337"/>
      <c r="CV66" s="1337"/>
      <c r="CW66" s="1337"/>
      <c r="CX66" s="1337"/>
      <c r="CY66" s="1337"/>
      <c r="CZ66" s="1337"/>
      <c r="DA66" s="1337"/>
      <c r="DB66" s="1337"/>
      <c r="DC66" s="1338"/>
    </row>
    <row r="67" spans="2:107">
      <c r="B67" s="395"/>
      <c r="AN67" s="1336"/>
      <c r="AO67" s="1337"/>
      <c r="AP67" s="1337"/>
      <c r="AQ67" s="1337"/>
      <c r="AR67" s="1337"/>
      <c r="AS67" s="1337"/>
      <c r="AT67" s="1337"/>
      <c r="AU67" s="1337"/>
      <c r="AV67" s="1337"/>
      <c r="AW67" s="1337"/>
      <c r="AX67" s="1337"/>
      <c r="AY67" s="1337"/>
      <c r="AZ67" s="1337"/>
      <c r="BA67" s="1337"/>
      <c r="BB67" s="1337"/>
      <c r="BC67" s="1337"/>
      <c r="BD67" s="1337"/>
      <c r="BE67" s="1337"/>
      <c r="BF67" s="1337"/>
      <c r="BG67" s="1337"/>
      <c r="BH67" s="1337"/>
      <c r="BI67" s="1337"/>
      <c r="BJ67" s="1337"/>
      <c r="BK67" s="1337"/>
      <c r="BL67" s="1337"/>
      <c r="BM67" s="1337"/>
      <c r="BN67" s="1337"/>
      <c r="BO67" s="1337"/>
      <c r="BP67" s="1337"/>
      <c r="BQ67" s="1337"/>
      <c r="BR67" s="1337"/>
      <c r="BS67" s="1337"/>
      <c r="BT67" s="1337"/>
      <c r="BU67" s="1337"/>
      <c r="BV67" s="1337"/>
      <c r="BW67" s="1337"/>
      <c r="BX67" s="1337"/>
      <c r="BY67" s="1337"/>
      <c r="BZ67" s="1337"/>
      <c r="CA67" s="1337"/>
      <c r="CB67" s="1337"/>
      <c r="CC67" s="1337"/>
      <c r="CD67" s="1337"/>
      <c r="CE67" s="1337"/>
      <c r="CF67" s="1337"/>
      <c r="CG67" s="1337"/>
      <c r="CH67" s="1337"/>
      <c r="CI67" s="1337"/>
      <c r="CJ67" s="1337"/>
      <c r="CK67" s="1337"/>
      <c r="CL67" s="1337"/>
      <c r="CM67" s="1337"/>
      <c r="CN67" s="1337"/>
      <c r="CO67" s="1337"/>
      <c r="CP67" s="1337"/>
      <c r="CQ67" s="1337"/>
      <c r="CR67" s="1337"/>
      <c r="CS67" s="1337"/>
      <c r="CT67" s="1337"/>
      <c r="CU67" s="1337"/>
      <c r="CV67" s="1337"/>
      <c r="CW67" s="1337"/>
      <c r="CX67" s="1337"/>
      <c r="CY67" s="1337"/>
      <c r="CZ67" s="1337"/>
      <c r="DA67" s="1337"/>
      <c r="DB67" s="1337"/>
      <c r="DC67" s="1338"/>
    </row>
    <row r="68" spans="2:107">
      <c r="B68" s="395"/>
      <c r="AN68" s="1336"/>
      <c r="AO68" s="1337"/>
      <c r="AP68" s="1337"/>
      <c r="AQ68" s="1337"/>
      <c r="AR68" s="1337"/>
      <c r="AS68" s="1337"/>
      <c r="AT68" s="1337"/>
      <c r="AU68" s="1337"/>
      <c r="AV68" s="1337"/>
      <c r="AW68" s="1337"/>
      <c r="AX68" s="1337"/>
      <c r="AY68" s="1337"/>
      <c r="AZ68" s="1337"/>
      <c r="BA68" s="1337"/>
      <c r="BB68" s="1337"/>
      <c r="BC68" s="1337"/>
      <c r="BD68" s="1337"/>
      <c r="BE68" s="1337"/>
      <c r="BF68" s="1337"/>
      <c r="BG68" s="1337"/>
      <c r="BH68" s="1337"/>
      <c r="BI68" s="1337"/>
      <c r="BJ68" s="1337"/>
      <c r="BK68" s="1337"/>
      <c r="BL68" s="1337"/>
      <c r="BM68" s="1337"/>
      <c r="BN68" s="1337"/>
      <c r="BO68" s="1337"/>
      <c r="BP68" s="1337"/>
      <c r="BQ68" s="1337"/>
      <c r="BR68" s="1337"/>
      <c r="BS68" s="1337"/>
      <c r="BT68" s="1337"/>
      <c r="BU68" s="1337"/>
      <c r="BV68" s="1337"/>
      <c r="BW68" s="1337"/>
      <c r="BX68" s="1337"/>
      <c r="BY68" s="1337"/>
      <c r="BZ68" s="1337"/>
      <c r="CA68" s="1337"/>
      <c r="CB68" s="1337"/>
      <c r="CC68" s="1337"/>
      <c r="CD68" s="1337"/>
      <c r="CE68" s="1337"/>
      <c r="CF68" s="1337"/>
      <c r="CG68" s="1337"/>
      <c r="CH68" s="1337"/>
      <c r="CI68" s="1337"/>
      <c r="CJ68" s="1337"/>
      <c r="CK68" s="1337"/>
      <c r="CL68" s="1337"/>
      <c r="CM68" s="1337"/>
      <c r="CN68" s="1337"/>
      <c r="CO68" s="1337"/>
      <c r="CP68" s="1337"/>
      <c r="CQ68" s="1337"/>
      <c r="CR68" s="1337"/>
      <c r="CS68" s="1337"/>
      <c r="CT68" s="1337"/>
      <c r="CU68" s="1337"/>
      <c r="CV68" s="1337"/>
      <c r="CW68" s="1337"/>
      <c r="CX68" s="1337"/>
      <c r="CY68" s="1337"/>
      <c r="CZ68" s="1337"/>
      <c r="DA68" s="1337"/>
      <c r="DB68" s="1337"/>
      <c r="DC68" s="1338"/>
    </row>
    <row r="69" spans="2:107">
      <c r="B69" s="395"/>
      <c r="AN69" s="1339"/>
      <c r="AO69" s="1340"/>
      <c r="AP69" s="1340"/>
      <c r="AQ69" s="1340"/>
      <c r="AR69" s="1340"/>
      <c r="AS69" s="1340"/>
      <c r="AT69" s="1340"/>
      <c r="AU69" s="1340"/>
      <c r="AV69" s="1340"/>
      <c r="AW69" s="1340"/>
      <c r="AX69" s="1340"/>
      <c r="AY69" s="1340"/>
      <c r="AZ69" s="1340"/>
      <c r="BA69" s="1340"/>
      <c r="BB69" s="1340"/>
      <c r="BC69" s="1340"/>
      <c r="BD69" s="1340"/>
      <c r="BE69" s="1340"/>
      <c r="BF69" s="1340"/>
      <c r="BG69" s="1340"/>
      <c r="BH69" s="1340"/>
      <c r="BI69" s="1340"/>
      <c r="BJ69" s="1340"/>
      <c r="BK69" s="1340"/>
      <c r="BL69" s="1340"/>
      <c r="BM69" s="1340"/>
      <c r="BN69" s="1340"/>
      <c r="BO69" s="1340"/>
      <c r="BP69" s="1340"/>
      <c r="BQ69" s="1340"/>
      <c r="BR69" s="1340"/>
      <c r="BS69" s="1340"/>
      <c r="BT69" s="1340"/>
      <c r="BU69" s="1340"/>
      <c r="BV69" s="1340"/>
      <c r="BW69" s="1340"/>
      <c r="BX69" s="1340"/>
      <c r="BY69" s="1340"/>
      <c r="BZ69" s="1340"/>
      <c r="CA69" s="1340"/>
      <c r="CB69" s="1340"/>
      <c r="CC69" s="1340"/>
      <c r="CD69" s="1340"/>
      <c r="CE69" s="1340"/>
      <c r="CF69" s="1340"/>
      <c r="CG69" s="1340"/>
      <c r="CH69" s="1340"/>
      <c r="CI69" s="1340"/>
      <c r="CJ69" s="1340"/>
      <c r="CK69" s="1340"/>
      <c r="CL69" s="1340"/>
      <c r="CM69" s="1340"/>
      <c r="CN69" s="1340"/>
      <c r="CO69" s="1340"/>
      <c r="CP69" s="1340"/>
      <c r="CQ69" s="1340"/>
      <c r="CR69" s="1340"/>
      <c r="CS69" s="1340"/>
      <c r="CT69" s="1340"/>
      <c r="CU69" s="1340"/>
      <c r="CV69" s="1340"/>
      <c r="CW69" s="1340"/>
      <c r="CX69" s="1340"/>
      <c r="CY69" s="1340"/>
      <c r="CZ69" s="1340"/>
      <c r="DA69" s="1340"/>
      <c r="DB69" s="1340"/>
      <c r="DC69" s="1341"/>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602</v>
      </c>
    </row>
    <row r="72" spans="2:107">
      <c r="B72" s="395"/>
      <c r="G72" s="1322"/>
      <c r="H72" s="1322"/>
      <c r="I72" s="1322"/>
      <c r="J72" s="1322"/>
      <c r="K72" s="405"/>
      <c r="L72" s="405"/>
      <c r="M72" s="406"/>
      <c r="N72" s="406"/>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549</v>
      </c>
      <c r="BQ72" s="1326"/>
      <c r="BR72" s="1326"/>
      <c r="BS72" s="1326"/>
      <c r="BT72" s="1326"/>
      <c r="BU72" s="1326"/>
      <c r="BV72" s="1326"/>
      <c r="BW72" s="1326"/>
      <c r="BX72" s="1326" t="s">
        <v>550</v>
      </c>
      <c r="BY72" s="1326"/>
      <c r="BZ72" s="1326"/>
      <c r="CA72" s="1326"/>
      <c r="CB72" s="1326"/>
      <c r="CC72" s="1326"/>
      <c r="CD72" s="1326"/>
      <c r="CE72" s="1326"/>
      <c r="CF72" s="1326" t="s">
        <v>551</v>
      </c>
      <c r="CG72" s="1326"/>
      <c r="CH72" s="1326"/>
      <c r="CI72" s="1326"/>
      <c r="CJ72" s="1326"/>
      <c r="CK72" s="1326"/>
      <c r="CL72" s="1326"/>
      <c r="CM72" s="1326"/>
      <c r="CN72" s="1326" t="s">
        <v>552</v>
      </c>
      <c r="CO72" s="1326"/>
      <c r="CP72" s="1326"/>
      <c r="CQ72" s="1326"/>
      <c r="CR72" s="1326"/>
      <c r="CS72" s="1326"/>
      <c r="CT72" s="1326"/>
      <c r="CU72" s="1326"/>
      <c r="CV72" s="1326" t="s">
        <v>553</v>
      </c>
      <c r="CW72" s="1326"/>
      <c r="CX72" s="1326"/>
      <c r="CY72" s="1326"/>
      <c r="CZ72" s="1326"/>
      <c r="DA72" s="1326"/>
      <c r="DB72" s="1326"/>
      <c r="DC72" s="1326"/>
    </row>
    <row r="73" spans="2:107">
      <c r="B73" s="395"/>
      <c r="G73" s="1327"/>
      <c r="H73" s="1327"/>
      <c r="I73" s="1327"/>
      <c r="J73" s="1327"/>
      <c r="K73" s="1342"/>
      <c r="L73" s="1342"/>
      <c r="M73" s="1342"/>
      <c r="N73" s="1342"/>
      <c r="AM73" s="404"/>
      <c r="AN73" s="1329" t="s">
        <v>603</v>
      </c>
      <c r="AO73" s="1329"/>
      <c r="AP73" s="1329"/>
      <c r="AQ73" s="1329"/>
      <c r="AR73" s="1329"/>
      <c r="AS73" s="1329"/>
      <c r="AT73" s="1329"/>
      <c r="AU73" s="1329"/>
      <c r="AV73" s="1329"/>
      <c r="AW73" s="1329"/>
      <c r="AX73" s="1329"/>
      <c r="AY73" s="1329"/>
      <c r="AZ73" s="1329"/>
      <c r="BA73" s="1329"/>
      <c r="BB73" s="1329" t="s">
        <v>604</v>
      </c>
      <c r="BC73" s="1329"/>
      <c r="BD73" s="1329"/>
      <c r="BE73" s="1329"/>
      <c r="BF73" s="1329"/>
      <c r="BG73" s="1329"/>
      <c r="BH73" s="1329"/>
      <c r="BI73" s="1329"/>
      <c r="BJ73" s="1329"/>
      <c r="BK73" s="1329"/>
      <c r="BL73" s="1329"/>
      <c r="BM73" s="1329"/>
      <c r="BN73" s="1329"/>
      <c r="BO73" s="1329"/>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v>25.3</v>
      </c>
      <c r="CO73" s="1312"/>
      <c r="CP73" s="1312"/>
      <c r="CQ73" s="1312"/>
      <c r="CR73" s="1312"/>
      <c r="CS73" s="1312"/>
      <c r="CT73" s="1312"/>
      <c r="CU73" s="1312"/>
      <c r="CV73" s="1312">
        <v>26.3</v>
      </c>
      <c r="CW73" s="1312"/>
      <c r="CX73" s="1312"/>
      <c r="CY73" s="1312"/>
      <c r="CZ73" s="1312"/>
      <c r="DA73" s="1312"/>
      <c r="DB73" s="1312"/>
      <c r="DC73" s="1312"/>
    </row>
    <row r="74" spans="2:107">
      <c r="B74" s="395"/>
      <c r="G74" s="1327"/>
      <c r="H74" s="1327"/>
      <c r="I74" s="1327"/>
      <c r="J74" s="1327"/>
      <c r="K74" s="1342"/>
      <c r="L74" s="1342"/>
      <c r="M74" s="1342"/>
      <c r="N74" s="1342"/>
      <c r="AM74" s="404"/>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5"/>
      <c r="G75" s="1327"/>
      <c r="H75" s="1327"/>
      <c r="I75" s="1322"/>
      <c r="J75" s="1322"/>
      <c r="K75" s="1328"/>
      <c r="L75" s="1328"/>
      <c r="M75" s="1328"/>
      <c r="N75" s="1328"/>
      <c r="AM75" s="404"/>
      <c r="AN75" s="1329"/>
      <c r="AO75" s="1329"/>
      <c r="AP75" s="1329"/>
      <c r="AQ75" s="1329"/>
      <c r="AR75" s="1329"/>
      <c r="AS75" s="1329"/>
      <c r="AT75" s="1329"/>
      <c r="AU75" s="1329"/>
      <c r="AV75" s="1329"/>
      <c r="AW75" s="1329"/>
      <c r="AX75" s="1329"/>
      <c r="AY75" s="1329"/>
      <c r="AZ75" s="1329"/>
      <c r="BA75" s="1329"/>
      <c r="BB75" s="1329" t="s">
        <v>608</v>
      </c>
      <c r="BC75" s="1329"/>
      <c r="BD75" s="1329"/>
      <c r="BE75" s="1329"/>
      <c r="BF75" s="1329"/>
      <c r="BG75" s="1329"/>
      <c r="BH75" s="1329"/>
      <c r="BI75" s="1329"/>
      <c r="BJ75" s="1329"/>
      <c r="BK75" s="1329"/>
      <c r="BL75" s="1329"/>
      <c r="BM75" s="1329"/>
      <c r="BN75" s="1329"/>
      <c r="BO75" s="1329"/>
      <c r="BP75" s="1312">
        <v>10.5</v>
      </c>
      <c r="BQ75" s="1312"/>
      <c r="BR75" s="1312"/>
      <c r="BS75" s="1312"/>
      <c r="BT75" s="1312"/>
      <c r="BU75" s="1312"/>
      <c r="BV75" s="1312"/>
      <c r="BW75" s="1312"/>
      <c r="BX75" s="1312">
        <v>9.4</v>
      </c>
      <c r="BY75" s="1312"/>
      <c r="BZ75" s="1312"/>
      <c r="CA75" s="1312"/>
      <c r="CB75" s="1312"/>
      <c r="CC75" s="1312"/>
      <c r="CD75" s="1312"/>
      <c r="CE75" s="1312"/>
      <c r="CF75" s="1312">
        <v>7.3</v>
      </c>
      <c r="CG75" s="1312"/>
      <c r="CH75" s="1312"/>
      <c r="CI75" s="1312"/>
      <c r="CJ75" s="1312"/>
      <c r="CK75" s="1312"/>
      <c r="CL75" s="1312"/>
      <c r="CM75" s="1312"/>
      <c r="CN75" s="1312">
        <v>7.2</v>
      </c>
      <c r="CO75" s="1312"/>
      <c r="CP75" s="1312"/>
      <c r="CQ75" s="1312"/>
      <c r="CR75" s="1312"/>
      <c r="CS75" s="1312"/>
      <c r="CT75" s="1312"/>
      <c r="CU75" s="1312"/>
      <c r="CV75" s="1312">
        <v>7.5</v>
      </c>
      <c r="CW75" s="1312"/>
      <c r="CX75" s="1312"/>
      <c r="CY75" s="1312"/>
      <c r="CZ75" s="1312"/>
      <c r="DA75" s="1312"/>
      <c r="DB75" s="1312"/>
      <c r="DC75" s="1312"/>
    </row>
    <row r="76" spans="2:107">
      <c r="B76" s="395"/>
      <c r="G76" s="1327"/>
      <c r="H76" s="1327"/>
      <c r="I76" s="1322"/>
      <c r="J76" s="1322"/>
      <c r="K76" s="1328"/>
      <c r="L76" s="1328"/>
      <c r="M76" s="1328"/>
      <c r="N76" s="1328"/>
      <c r="AM76" s="404"/>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5"/>
      <c r="G77" s="1322"/>
      <c r="H77" s="1322"/>
      <c r="I77" s="1322"/>
      <c r="J77" s="1322"/>
      <c r="K77" s="1342"/>
      <c r="L77" s="1342"/>
      <c r="M77" s="1342"/>
      <c r="N77" s="1342"/>
      <c r="AN77" s="1326" t="s">
        <v>606</v>
      </c>
      <c r="AO77" s="1326"/>
      <c r="AP77" s="1326"/>
      <c r="AQ77" s="1326"/>
      <c r="AR77" s="1326"/>
      <c r="AS77" s="1326"/>
      <c r="AT77" s="1326"/>
      <c r="AU77" s="1326"/>
      <c r="AV77" s="1326"/>
      <c r="AW77" s="1326"/>
      <c r="AX77" s="1326"/>
      <c r="AY77" s="1326"/>
      <c r="AZ77" s="1326"/>
      <c r="BA77" s="1326"/>
      <c r="BB77" s="1329" t="s">
        <v>604</v>
      </c>
      <c r="BC77" s="1329"/>
      <c r="BD77" s="1329"/>
      <c r="BE77" s="1329"/>
      <c r="BF77" s="1329"/>
      <c r="BG77" s="1329"/>
      <c r="BH77" s="1329"/>
      <c r="BI77" s="1329"/>
      <c r="BJ77" s="1329"/>
      <c r="BK77" s="1329"/>
      <c r="BL77" s="1329"/>
      <c r="BM77" s="1329"/>
      <c r="BN77" s="1329"/>
      <c r="BO77" s="1329"/>
      <c r="BP77" s="1312">
        <v>56.8</v>
      </c>
      <c r="BQ77" s="1312"/>
      <c r="BR77" s="1312"/>
      <c r="BS77" s="1312"/>
      <c r="BT77" s="1312"/>
      <c r="BU77" s="1312"/>
      <c r="BV77" s="1312"/>
      <c r="BW77" s="1312"/>
      <c r="BX77" s="1312">
        <v>52.3</v>
      </c>
      <c r="BY77" s="1312"/>
      <c r="BZ77" s="1312"/>
      <c r="CA77" s="1312"/>
      <c r="CB77" s="1312"/>
      <c r="CC77" s="1312"/>
      <c r="CD77" s="1312"/>
      <c r="CE77" s="1312"/>
      <c r="CF77" s="1312">
        <v>55.4</v>
      </c>
      <c r="CG77" s="1312"/>
      <c r="CH77" s="1312"/>
      <c r="CI77" s="1312"/>
      <c r="CJ77" s="1312"/>
      <c r="CK77" s="1312"/>
      <c r="CL77" s="1312"/>
      <c r="CM77" s="1312"/>
      <c r="CN77" s="1312">
        <v>52.7</v>
      </c>
      <c r="CO77" s="1312"/>
      <c r="CP77" s="1312"/>
      <c r="CQ77" s="1312"/>
      <c r="CR77" s="1312"/>
      <c r="CS77" s="1312"/>
      <c r="CT77" s="1312"/>
      <c r="CU77" s="1312"/>
      <c r="CV77" s="1312">
        <v>49.7</v>
      </c>
      <c r="CW77" s="1312"/>
      <c r="CX77" s="1312"/>
      <c r="CY77" s="1312"/>
      <c r="CZ77" s="1312"/>
      <c r="DA77" s="1312"/>
      <c r="DB77" s="1312"/>
      <c r="DC77" s="1312"/>
    </row>
    <row r="78" spans="2:107">
      <c r="B78" s="395"/>
      <c r="G78" s="1322"/>
      <c r="H78" s="1322"/>
      <c r="I78" s="1322"/>
      <c r="J78" s="1322"/>
      <c r="K78" s="1342"/>
      <c r="L78" s="1342"/>
      <c r="M78" s="1342"/>
      <c r="N78" s="134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5"/>
      <c r="G79" s="1322"/>
      <c r="H79" s="1322"/>
      <c r="I79" s="1332"/>
      <c r="J79" s="1332"/>
      <c r="K79" s="1343"/>
      <c r="L79" s="1343"/>
      <c r="M79" s="1343"/>
      <c r="N79" s="1343"/>
      <c r="AN79" s="1326"/>
      <c r="AO79" s="1326"/>
      <c r="AP79" s="1326"/>
      <c r="AQ79" s="1326"/>
      <c r="AR79" s="1326"/>
      <c r="AS79" s="1326"/>
      <c r="AT79" s="1326"/>
      <c r="AU79" s="1326"/>
      <c r="AV79" s="1326"/>
      <c r="AW79" s="1326"/>
      <c r="AX79" s="1326"/>
      <c r="AY79" s="1326"/>
      <c r="AZ79" s="1326"/>
      <c r="BA79" s="1326"/>
      <c r="BB79" s="1329" t="s">
        <v>608</v>
      </c>
      <c r="BC79" s="1329"/>
      <c r="BD79" s="1329"/>
      <c r="BE79" s="1329"/>
      <c r="BF79" s="1329"/>
      <c r="BG79" s="1329"/>
      <c r="BH79" s="1329"/>
      <c r="BI79" s="1329"/>
      <c r="BJ79" s="1329"/>
      <c r="BK79" s="1329"/>
      <c r="BL79" s="1329"/>
      <c r="BM79" s="1329"/>
      <c r="BN79" s="1329"/>
      <c r="BO79" s="1329"/>
      <c r="BP79" s="1312">
        <v>10.199999999999999</v>
      </c>
      <c r="BQ79" s="1312"/>
      <c r="BR79" s="1312"/>
      <c r="BS79" s="1312"/>
      <c r="BT79" s="1312"/>
      <c r="BU79" s="1312"/>
      <c r="BV79" s="1312"/>
      <c r="BW79" s="1312"/>
      <c r="BX79" s="1312">
        <v>10</v>
      </c>
      <c r="BY79" s="1312"/>
      <c r="BZ79" s="1312"/>
      <c r="CA79" s="1312"/>
      <c r="CB79" s="1312"/>
      <c r="CC79" s="1312"/>
      <c r="CD79" s="1312"/>
      <c r="CE79" s="1312"/>
      <c r="CF79" s="1312">
        <v>9.6999999999999993</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c r="B80" s="395"/>
      <c r="G80" s="1322"/>
      <c r="H80" s="1322"/>
      <c r="I80" s="1332"/>
      <c r="J80" s="1332"/>
      <c r="K80" s="1343"/>
      <c r="L80" s="1343"/>
      <c r="M80" s="1343"/>
      <c r="N80" s="134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sYfLBcDYHPZhZvxTGRE5VgBT2q+sEAaUn2ZSHCwkg1Eu0sxKA/fSdAQX6hblURhrQuUFtPjoVuOmk6YEVYAp0w==" saltValue="ylVTUpa/xLb0Uoku73JU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70" workbookViewId="0">
      <selection activeCell="AG103" sqref="AG10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495</v>
      </c>
    </row>
  </sheetData>
  <sheetProtection algorithmName="SHA-512" hashValue="SogoG+axCTlOsq/eN8nsZXlVgzRytcxZYCPr0SL9o/VfrPBRkeQvNT7BoVQWIkfwDDnHGkYtqTVGRQK2tobAFw==" saltValue="rdrsSbWbJDfwBSifpbRWN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55" workbookViewId="0">
      <selection activeCell="C120" sqref="C120"/>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495</v>
      </c>
    </row>
  </sheetData>
  <sheetProtection algorithmName="SHA-512" hashValue="vXuIXSqGOYNMh0z9x74rQGUS3pbOe87PVtrlxsSyZD68tQvs3Bkwl8b5AI0EoyvHuzajFNLZJloK2ED8lTXSYQ==" saltValue="WKre9WlhrJ/F07lVZPQO+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546</v>
      </c>
      <c r="G2" s="157"/>
      <c r="H2" s="158"/>
    </row>
    <row r="3" spans="1:8">
      <c r="A3" s="154" t="s">
        <v>539</v>
      </c>
      <c r="B3" s="159"/>
      <c r="C3" s="160"/>
      <c r="D3" s="161">
        <v>75089</v>
      </c>
      <c r="E3" s="162"/>
      <c r="F3" s="163">
        <v>81768</v>
      </c>
      <c r="G3" s="164"/>
      <c r="H3" s="165"/>
    </row>
    <row r="4" spans="1:8">
      <c r="A4" s="166"/>
      <c r="B4" s="167"/>
      <c r="C4" s="168"/>
      <c r="D4" s="169">
        <v>48839</v>
      </c>
      <c r="E4" s="170"/>
      <c r="F4" s="171">
        <v>37917</v>
      </c>
      <c r="G4" s="172"/>
      <c r="H4" s="173"/>
    </row>
    <row r="5" spans="1:8">
      <c r="A5" s="154" t="s">
        <v>541</v>
      </c>
      <c r="B5" s="159"/>
      <c r="C5" s="160"/>
      <c r="D5" s="161">
        <v>139319</v>
      </c>
      <c r="E5" s="162"/>
      <c r="F5" s="163">
        <v>65876</v>
      </c>
      <c r="G5" s="164"/>
      <c r="H5" s="165"/>
    </row>
    <row r="6" spans="1:8">
      <c r="A6" s="166"/>
      <c r="B6" s="167"/>
      <c r="C6" s="168"/>
      <c r="D6" s="169">
        <v>105792</v>
      </c>
      <c r="E6" s="170"/>
      <c r="F6" s="171">
        <v>36484</v>
      </c>
      <c r="G6" s="172"/>
      <c r="H6" s="173"/>
    </row>
    <row r="7" spans="1:8">
      <c r="A7" s="154" t="s">
        <v>542</v>
      </c>
      <c r="B7" s="159"/>
      <c r="C7" s="160"/>
      <c r="D7" s="161">
        <v>110454</v>
      </c>
      <c r="E7" s="162"/>
      <c r="F7" s="163">
        <v>68468</v>
      </c>
      <c r="G7" s="164"/>
      <c r="H7" s="165"/>
    </row>
    <row r="8" spans="1:8">
      <c r="A8" s="166"/>
      <c r="B8" s="167"/>
      <c r="C8" s="168"/>
      <c r="D8" s="169">
        <v>94419</v>
      </c>
      <c r="E8" s="170"/>
      <c r="F8" s="171">
        <v>34140</v>
      </c>
      <c r="G8" s="172"/>
      <c r="H8" s="173"/>
    </row>
    <row r="9" spans="1:8">
      <c r="A9" s="154" t="s">
        <v>543</v>
      </c>
      <c r="B9" s="159"/>
      <c r="C9" s="160"/>
      <c r="D9" s="161">
        <v>229281</v>
      </c>
      <c r="E9" s="162"/>
      <c r="F9" s="163">
        <v>69729</v>
      </c>
      <c r="G9" s="164"/>
      <c r="H9" s="165"/>
    </row>
    <row r="10" spans="1:8">
      <c r="A10" s="166"/>
      <c r="B10" s="167"/>
      <c r="C10" s="168"/>
      <c r="D10" s="169">
        <v>216662</v>
      </c>
      <c r="E10" s="170"/>
      <c r="F10" s="171">
        <v>38908</v>
      </c>
      <c r="G10" s="172"/>
      <c r="H10" s="173"/>
    </row>
    <row r="11" spans="1:8">
      <c r="A11" s="154" t="s">
        <v>544</v>
      </c>
      <c r="B11" s="159"/>
      <c r="C11" s="160"/>
      <c r="D11" s="161">
        <v>36549</v>
      </c>
      <c r="E11" s="162"/>
      <c r="F11" s="163">
        <v>74581</v>
      </c>
      <c r="G11" s="164"/>
      <c r="H11" s="165"/>
    </row>
    <row r="12" spans="1:8">
      <c r="A12" s="166"/>
      <c r="B12" s="167"/>
      <c r="C12" s="174"/>
      <c r="D12" s="169">
        <v>29749</v>
      </c>
      <c r="E12" s="170"/>
      <c r="F12" s="171">
        <v>41563</v>
      </c>
      <c r="G12" s="172"/>
      <c r="H12" s="173"/>
    </row>
    <row r="13" spans="1:8">
      <c r="A13" s="154"/>
      <c r="B13" s="159"/>
      <c r="C13" s="175"/>
      <c r="D13" s="176">
        <v>118138</v>
      </c>
      <c r="E13" s="177"/>
      <c r="F13" s="178">
        <v>72084</v>
      </c>
      <c r="G13" s="179"/>
      <c r="H13" s="165"/>
    </row>
    <row r="14" spans="1:8">
      <c r="A14" s="166"/>
      <c r="B14" s="167"/>
      <c r="C14" s="168"/>
      <c r="D14" s="169">
        <v>99092</v>
      </c>
      <c r="E14" s="170"/>
      <c r="F14" s="171">
        <v>37802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0.96</v>
      </c>
      <c r="C19" s="180">
        <f>ROUND(VALUE(SUBSTITUTE(実質収支比率等に係る経年分析!G$48,"▲","-")),2)</f>
        <v>4.45</v>
      </c>
      <c r="D19" s="180">
        <f>ROUND(VALUE(SUBSTITUTE(実質収支比率等に係る経年分析!H$48,"▲","-")),2)</f>
        <v>8.73</v>
      </c>
      <c r="E19" s="180">
        <f>ROUND(VALUE(SUBSTITUTE(実質収支比率等に係る経年分析!I$48,"▲","-")),2)</f>
        <v>12.49</v>
      </c>
      <c r="F19" s="180">
        <f>ROUND(VALUE(SUBSTITUTE(実質収支比率等に係る経年分析!J$48,"▲","-")),2)</f>
        <v>12.99</v>
      </c>
    </row>
    <row r="20" spans="1:11">
      <c r="A20" s="180" t="s">
        <v>55</v>
      </c>
      <c r="B20" s="180">
        <f>ROUND(VALUE(SUBSTITUTE(実質収支比率等に係る経年分析!F$47,"▲","-")),2)</f>
        <v>43.43</v>
      </c>
      <c r="C20" s="180">
        <f>ROUND(VALUE(SUBSTITUTE(実質収支比率等に係る経年分析!G$47,"▲","-")),2)</f>
        <v>43.54</v>
      </c>
      <c r="D20" s="180">
        <f>ROUND(VALUE(SUBSTITUTE(実質収支比率等に係る経年分析!H$47,"▲","-")),2)</f>
        <v>37.29</v>
      </c>
      <c r="E20" s="180">
        <f>ROUND(VALUE(SUBSTITUTE(実質収支比率等に係る経年分析!I$47,"▲","-")),2)</f>
        <v>38.729999999999997</v>
      </c>
      <c r="F20" s="180">
        <f>ROUND(VALUE(SUBSTITUTE(実質収支比率等に係る経年分析!J$47,"▲","-")),2)</f>
        <v>35.64</v>
      </c>
    </row>
    <row r="21" spans="1:11">
      <c r="A21" s="180" t="s">
        <v>56</v>
      </c>
      <c r="B21" s="180">
        <f>IF(ISNUMBER(VALUE(SUBSTITUTE(実質収支比率等に係る経年分析!F$49,"▲","-"))),ROUND(VALUE(SUBSTITUTE(実質収支比率等に係る経年分析!F$49,"▲","-")),2),NA())</f>
        <v>-9.06</v>
      </c>
      <c r="C21" s="180">
        <f>IF(ISNUMBER(VALUE(SUBSTITUTE(実質収支比率等に係る経年分析!G$49,"▲","-"))),ROUND(VALUE(SUBSTITUTE(実質収支比率等に係る経年分析!G$49,"▲","-")),2),NA())</f>
        <v>-0.81</v>
      </c>
      <c r="D21" s="180">
        <f>IF(ISNUMBER(VALUE(SUBSTITUTE(実質収支比率等に係る経年分析!H$49,"▲","-"))),ROUND(VALUE(SUBSTITUTE(実質収支比率等に係る経年分析!H$49,"▲","-")),2),NA())</f>
        <v>-1.49</v>
      </c>
      <c r="E21" s="180">
        <f>IF(ISNUMBER(VALUE(SUBSTITUTE(実質収支比率等に係る経年分析!I$49,"▲","-"))),ROUND(VALUE(SUBSTITUTE(実質収支比率等に係る経年分析!I$49,"▲","-")),2),NA())</f>
        <v>3.99</v>
      </c>
      <c r="F21" s="180">
        <f>IF(ISNUMBER(VALUE(SUBSTITUTE(実質収支比率等に係る経年分析!J$49,"▲","-"))),ROUND(VALUE(SUBSTITUTE(実質収支比率等に係る経年分析!J$49,"▲","-")),2),NA())</f>
        <v>-1.47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1.1499999999999999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1.68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2.2599999999999998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2.31</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4.4400000000000004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12.99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17.239999999999998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18.72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3257</v>
      </c>
      <c r="E42" s="182"/>
      <c r="F42" s="182"/>
      <c r="G42" s="182">
        <f>'実質公債費比率（分子）の構造'!L$52</f>
        <v>2473</v>
      </c>
      <c r="H42" s="182"/>
      <c r="I42" s="182"/>
      <c r="J42" s="182">
        <f>'実質公債費比率（分子）の構造'!M$52</f>
        <v>2452</v>
      </c>
      <c r="K42" s="182"/>
      <c r="L42" s="182"/>
      <c r="M42" s="182">
        <f>'実質公債費比率（分子）の構造'!N$52</f>
        <v>2282</v>
      </c>
      <c r="N42" s="182"/>
      <c r="O42" s="182"/>
      <c r="P42" s="182">
        <f>'実質公債費比率（分子）の構造'!O$52</f>
        <v>2285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110</v>
      </c>
      <c r="C45" s="182"/>
      <c r="D45" s="182"/>
      <c r="E45" s="182">
        <f>'実質公債費比率（分子）の構造'!L$49</f>
        <v>96</v>
      </c>
      <c r="F45" s="182"/>
      <c r="G45" s="182"/>
      <c r="H45" s="182">
        <f>'実質公債費比率（分子）の構造'!M$49</f>
        <v>67</v>
      </c>
      <c r="I45" s="182"/>
      <c r="J45" s="182"/>
      <c r="K45" s="182">
        <f>'実質公債費比率（分子）の構造'!N$49</f>
        <v>35</v>
      </c>
      <c r="L45" s="182"/>
      <c r="M45" s="182"/>
      <c r="N45" s="182">
        <f>'実質公債費比率（分子）の構造'!O$49</f>
        <v>3</v>
      </c>
      <c r="O45" s="182"/>
      <c r="P45" s="182"/>
    </row>
    <row r="46" spans="1:16">
      <c r="A46" s="182" t="s">
        <v>67</v>
      </c>
      <c r="B46" s="182">
        <f>'実質公債費比率（分子）の構造'!K$48</f>
        <v>1016</v>
      </c>
      <c r="C46" s="182"/>
      <c r="D46" s="182"/>
      <c r="E46" s="182">
        <f>'実質公債費比率（分子）の構造'!L$48</f>
        <v>1018</v>
      </c>
      <c r="F46" s="182"/>
      <c r="G46" s="182"/>
      <c r="H46" s="182">
        <f>'実質公債費比率（分子）の構造'!M$48</f>
        <v>1020</v>
      </c>
      <c r="I46" s="182"/>
      <c r="J46" s="182"/>
      <c r="K46" s="182">
        <f>'実質公債費比率（分子）の構造'!N$48</f>
        <v>985</v>
      </c>
      <c r="L46" s="182"/>
      <c r="M46" s="182"/>
      <c r="N46" s="182">
        <f>'実質公債費比率（分子）の構造'!O$48</f>
        <v>719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3115</v>
      </c>
      <c r="C49" s="182"/>
      <c r="D49" s="182"/>
      <c r="E49" s="182">
        <f>'実質公債費比率（分子）の構造'!L$45</f>
        <v>2057</v>
      </c>
      <c r="F49" s="182"/>
      <c r="G49" s="182"/>
      <c r="H49" s="182">
        <f>'実質公債費比率（分子）の構造'!M$45</f>
        <v>2120</v>
      </c>
      <c r="I49" s="182"/>
      <c r="J49" s="182"/>
      <c r="K49" s="182">
        <f>'実質公債費比率（分子）の構造'!N$45</f>
        <v>2163</v>
      </c>
      <c r="L49" s="182"/>
      <c r="M49" s="182"/>
      <c r="N49" s="182">
        <f>'実質公債費比率（分子）の構造'!O$45</f>
        <v>2379</v>
      </c>
      <c r="O49" s="182"/>
      <c r="P49" s="182"/>
    </row>
    <row r="50" spans="1:16">
      <c r="A50" s="182" t="s">
        <v>71</v>
      </c>
      <c r="B50" s="182" t="e">
        <f>NA()</f>
        <v>#N/A</v>
      </c>
      <c r="C50" s="182">
        <f>IF(ISNUMBER('実質公債費比率（分子）の構造'!K$53),'実質公債費比率（分子）の構造'!K$53,NA())</f>
        <v>984</v>
      </c>
      <c r="D50" s="182" t="e">
        <f>NA()</f>
        <v>#N/A</v>
      </c>
      <c r="E50" s="182" t="e">
        <f>NA()</f>
        <v>#N/A</v>
      </c>
      <c r="F50" s="182">
        <f>IF(ISNUMBER('実質公債費比率（分子）の構造'!L$53),'実質公債費比率（分子）の構造'!L$53,NA())</f>
        <v>698</v>
      </c>
      <c r="G50" s="182" t="e">
        <f>NA()</f>
        <v>#N/A</v>
      </c>
      <c r="H50" s="182" t="e">
        <f>NA()</f>
        <v>#N/A</v>
      </c>
      <c r="I50" s="182">
        <f>IF(ISNUMBER('実質公債費比率（分子）の構造'!M$53),'実質公債費比率（分子）の構造'!M$53,NA())</f>
        <v>755</v>
      </c>
      <c r="J50" s="182" t="e">
        <f>NA()</f>
        <v>#N/A</v>
      </c>
      <c r="K50" s="182" t="e">
        <f>NA()</f>
        <v>#N/A</v>
      </c>
      <c r="L50" s="182">
        <f>IF(ISNUMBER('実質公債費比率（分子）の構造'!N$53),'実質公債費比率（分子）の構造'!N$53,NA())</f>
        <v>901</v>
      </c>
      <c r="M50" s="182" t="e">
        <f>NA()</f>
        <v>#N/A</v>
      </c>
      <c r="N50" s="182" t="e">
        <f>NA()</f>
        <v>#N/A</v>
      </c>
      <c r="O50" s="182">
        <f>IF(ISNUMBER('実質公債費比率（分子）の構造'!O$53),'実質公債費比率（分子）の構造'!O$53,NA())</f>
        <v>816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24282</v>
      </c>
      <c r="E56" s="181"/>
      <c r="F56" s="181"/>
      <c r="G56" s="181">
        <f>'将来負担比率（分子）の構造'!J$52</f>
        <v>24310</v>
      </c>
      <c r="H56" s="181"/>
      <c r="I56" s="181"/>
      <c r="J56" s="181">
        <f>'将来負担比率（分子）の構造'!K$52</f>
        <v>24710</v>
      </c>
      <c r="K56" s="181"/>
      <c r="L56" s="181"/>
      <c r="M56" s="181">
        <f>'将来負担比率（分子）の構造'!L$52</f>
        <v>28643</v>
      </c>
      <c r="N56" s="181"/>
      <c r="O56" s="181"/>
      <c r="P56" s="181">
        <f>'将来負担比率（分子）の構造'!M$52</f>
        <v>28018</v>
      </c>
    </row>
    <row r="57" spans="1:16">
      <c r="A57" s="181" t="s">
        <v>42</v>
      </c>
      <c r="B57" s="181"/>
      <c r="C57" s="181"/>
      <c r="D57" s="181">
        <f>'将来負担比率（分子）の構造'!I$51</f>
        <v>803</v>
      </c>
      <c r="E57" s="181"/>
      <c r="F57" s="181"/>
      <c r="G57" s="181">
        <f>'将来負担比率（分子）の構造'!J$51</f>
        <v>2</v>
      </c>
      <c r="H57" s="181"/>
      <c r="I57" s="181"/>
      <c r="J57" s="181">
        <f>'将来負担比率（分子）の構造'!K$51</f>
        <v>1</v>
      </c>
      <c r="K57" s="181"/>
      <c r="L57" s="181"/>
      <c r="M57" s="181">
        <f>'将来負担比率（分子）の構造'!L$51</f>
        <v>1</v>
      </c>
      <c r="N57" s="181"/>
      <c r="O57" s="181"/>
      <c r="P57" s="181">
        <f>'将来負担比率（分子）の構造'!M$51</f>
        <v>0</v>
      </c>
    </row>
    <row r="58" spans="1:16">
      <c r="A58" s="181" t="s">
        <v>41</v>
      </c>
      <c r="B58" s="181"/>
      <c r="C58" s="181"/>
      <c r="D58" s="181">
        <f>'将来負担比率（分子）の構造'!I$50</f>
        <v>12980</v>
      </c>
      <c r="E58" s="181"/>
      <c r="F58" s="181"/>
      <c r="G58" s="181">
        <f>'将来負担比率（分子）の構造'!J$50</f>
        <v>13138</v>
      </c>
      <c r="H58" s="181"/>
      <c r="I58" s="181"/>
      <c r="J58" s="181">
        <f>'将来負担比率（分子）の構造'!K$50</f>
        <v>11276</v>
      </c>
      <c r="K58" s="181"/>
      <c r="L58" s="181"/>
      <c r="M58" s="181">
        <f>'将来負担比率（分子）の構造'!L$50</f>
        <v>10471</v>
      </c>
      <c r="N58" s="181"/>
      <c r="O58" s="181"/>
      <c r="P58" s="181">
        <f>'将来負担比率（分子）の構造'!M$50</f>
        <v>8707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1841</v>
      </c>
      <c r="C62" s="181"/>
      <c r="D62" s="181"/>
      <c r="E62" s="181">
        <f>'将来負担比率（分子）の構造'!J$45</f>
        <v>1806</v>
      </c>
      <c r="F62" s="181"/>
      <c r="G62" s="181"/>
      <c r="H62" s="181">
        <f>'将来負担比率（分子）の構造'!K$45</f>
        <v>1814</v>
      </c>
      <c r="I62" s="181"/>
      <c r="J62" s="181"/>
      <c r="K62" s="181">
        <f>'将来負担比率（分子）の構造'!L$45</f>
        <v>1710</v>
      </c>
      <c r="L62" s="181"/>
      <c r="M62" s="181"/>
      <c r="N62" s="181">
        <f>'将来負担比率（分子）の構造'!M$45</f>
        <v>1689</v>
      </c>
      <c r="O62" s="181"/>
      <c r="P62" s="181"/>
    </row>
    <row r="63" spans="1:16">
      <c r="A63" s="181" t="s">
        <v>34</v>
      </c>
      <c r="B63" s="181">
        <f>'将来負担比率（分子）の構造'!I$44</f>
        <v>320</v>
      </c>
      <c r="C63" s="181"/>
      <c r="D63" s="181"/>
      <c r="E63" s="181">
        <f>'将来負担比率（分子）の構造'!J$44</f>
        <v>220</v>
      </c>
      <c r="F63" s="181"/>
      <c r="G63" s="181"/>
      <c r="H63" s="181">
        <f>'将来負担比率（分子）の構造'!K$44</f>
        <v>134</v>
      </c>
      <c r="I63" s="181"/>
      <c r="J63" s="181"/>
      <c r="K63" s="181">
        <f>'将来負担比率（分子）の構造'!L$44</f>
        <v>86</v>
      </c>
      <c r="L63" s="181"/>
      <c r="M63" s="181"/>
      <c r="N63" s="181">
        <f>'将来負担比率（分子）の構造'!M$44</f>
        <v>63</v>
      </c>
      <c r="O63" s="181"/>
      <c r="P63" s="181"/>
    </row>
    <row r="64" spans="1:16">
      <c r="A64" s="181" t="s">
        <v>33</v>
      </c>
      <c r="B64" s="181">
        <f>'将来負担比率（分子）の構造'!I$43</f>
        <v>10961</v>
      </c>
      <c r="C64" s="181"/>
      <c r="D64" s="181"/>
      <c r="E64" s="181">
        <f>'将来負担比率（分子）の構造'!J$43</f>
        <v>10350</v>
      </c>
      <c r="F64" s="181"/>
      <c r="G64" s="181"/>
      <c r="H64" s="181">
        <f>'将来負担比率（分子）の構造'!K$43</f>
        <v>9520</v>
      </c>
      <c r="I64" s="181"/>
      <c r="J64" s="181"/>
      <c r="K64" s="181">
        <f>'将来負担比率（分子）の構造'!L$43</f>
        <v>8884</v>
      </c>
      <c r="L64" s="181"/>
      <c r="M64" s="181"/>
      <c r="N64" s="181">
        <f>'将来負担比率（分子）の構造'!M$43</f>
        <v>7396</v>
      </c>
      <c r="O64" s="181"/>
      <c r="P64" s="181"/>
    </row>
    <row r="65" spans="1:16">
      <c r="A65" s="181" t="s">
        <v>32</v>
      </c>
      <c r="B65" s="181">
        <f>'将来負担比率（分子）の構造'!I$42</f>
        <v>1905</v>
      </c>
      <c r="C65" s="181"/>
      <c r="D65" s="181"/>
      <c r="E65" s="181">
        <f>'将来負担比率（分子）の構造'!J$42</f>
        <v>1192</v>
      </c>
      <c r="F65" s="181"/>
      <c r="G65" s="181"/>
      <c r="H65" s="181">
        <f>'将来負担比率（分子）の構造'!K$42</f>
        <v>235</v>
      </c>
      <c r="I65" s="181"/>
      <c r="J65" s="181"/>
      <c r="K65" s="181">
        <f>'将来負担比率（分子）の構造'!L$42</f>
        <v>272</v>
      </c>
      <c r="L65" s="181"/>
      <c r="M65" s="181"/>
      <c r="N65" s="181">
        <f>'将来負担比率（分子）の構造'!M$42</f>
        <v>198</v>
      </c>
      <c r="O65" s="181"/>
      <c r="P65" s="181"/>
    </row>
    <row r="66" spans="1:16">
      <c r="A66" s="181" t="s">
        <v>31</v>
      </c>
      <c r="B66" s="181">
        <f>'将来負担比率（分子）の構造'!I$41</f>
        <v>19004</v>
      </c>
      <c r="C66" s="181"/>
      <c r="D66" s="181"/>
      <c r="E66" s="181">
        <f>'将来負担比率（分子）の構造'!J$41</f>
        <v>21698</v>
      </c>
      <c r="F66" s="181"/>
      <c r="G66" s="181"/>
      <c r="H66" s="181">
        <f>'将来負担比率（分子）の構造'!K$41</f>
        <v>23731</v>
      </c>
      <c r="I66" s="181"/>
      <c r="J66" s="181"/>
      <c r="K66" s="181">
        <f>'将来負担比率（分子）の構造'!L$41</f>
        <v>30904</v>
      </c>
      <c r="L66" s="181"/>
      <c r="M66" s="181"/>
      <c r="N66" s="181">
        <f>'将来負担比率（分子）の構造'!M$41</f>
        <v>30305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2742</v>
      </c>
      <c r="M67" s="181" t="e">
        <f>NA()</f>
        <v>#N/A</v>
      </c>
      <c r="N67" s="181" t="e">
        <f>NA()</f>
        <v>#N/A</v>
      </c>
      <c r="O67" s="181">
        <f>IF(ISNUMBER('将来負担比率（分子）の構造'!M$53), IF('将来負担比率（分子）の構造'!M$53 &lt; 0, 0, '将来負担比率（分子）の構造'!M$53), NA())</f>
        <v>2926</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5012</v>
      </c>
      <c r="C72" s="185">
        <f>基金残高に係る経年分析!G55</f>
        <v>5073</v>
      </c>
      <c r="D72" s="185">
        <f>基金残高に係る経年分析!H55</f>
        <v>4772</v>
      </c>
    </row>
    <row r="73" spans="1:16">
      <c r="A73" s="184" t="s">
        <v>78</v>
      </c>
      <c r="B73" s="185">
        <f>基金残高に係る経年分析!F56</f>
        <v>2949</v>
      </c>
      <c r="C73" s="185">
        <f>基金残高に係る経年分析!G56</f>
        <v>2322</v>
      </c>
      <c r="D73" s="185">
        <f>基金残高に係る経年分析!H56</f>
        <v>1639</v>
      </c>
    </row>
    <row r="74" spans="1:16">
      <c r="A74" s="184" t="s">
        <v>79</v>
      </c>
      <c r="B74" s="185">
        <f>基金残高に係る経年分析!F57</f>
        <v>5919</v>
      </c>
      <c r="C74" s="185">
        <f>基金残高に係る経年分析!G57</f>
        <v>5608</v>
      </c>
      <c r="D74" s="185">
        <f>基金残高に係る経年分析!H57</f>
        <v>4749</v>
      </c>
    </row>
  </sheetData>
  <sheetProtection algorithmName="SHA-512" hashValue="3LNNCOxT8hEiFfba2O5ZN5Fw7j64tPLUL76i6+pTZ4WXbjQ26ab4RFi631KLyzpj8v2lcJmRv99ciyfCin348Q==" saltValue="DDAxYkAVFOQCDBD3U+LF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2021-10-05T08:48:18Z</cp:lastPrinted>
  <dcterms:created xsi:type="dcterms:W3CDTF">2021-02-05T03:06:55Z</dcterms:created>
  <dcterms:modified xsi:type="dcterms:W3CDTF">2021-10-08T00:13:10Z</dcterms:modified>
  <cp:category/>
</cp:coreProperties>
</file>