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2020\FileSV\市民税課\4年度\230　法人市民税\09　HP掲載書式\"/>
    </mc:Choice>
  </mc:AlternateContent>
  <bookViews>
    <workbookView xWindow="360" yWindow="75" windowWidth="27915" windowHeight="13395"/>
  </bookViews>
  <sheets>
    <sheet name="使用方法" sheetId="6" r:id="rId1"/>
    <sheet name="入力シート" sheetId="4" r:id="rId2"/>
    <sheet name="印刷シート" sheetId="2" r:id="rId3"/>
  </sheets>
  <definedNames>
    <definedName name="_xlnm.Print_Area" localSheetId="2">印刷シート!$B$2:$CT$42</definedName>
    <definedName name="申告区分">#REF!</definedName>
  </definedNames>
  <calcPr calcId="152511"/>
</workbook>
</file>

<file path=xl/calcChain.xml><?xml version="1.0" encoding="utf-8"?>
<calcChain xmlns="http://schemas.openxmlformats.org/spreadsheetml/2006/main">
  <c r="B20" i="2" l="1"/>
  <c r="AG20" i="2" s="1"/>
  <c r="BL20" i="2" l="1"/>
  <c r="BO29" i="2" l="1"/>
  <c r="AJ29" i="2"/>
  <c r="E29" i="2"/>
  <c r="I25" i="2"/>
  <c r="CA22" i="2"/>
  <c r="AV22" i="2"/>
  <c r="Q22" i="2"/>
  <c r="BX22" i="2"/>
  <c r="BU22" i="2"/>
  <c r="BR22" i="2"/>
  <c r="BP22" i="2"/>
  <c r="BN22" i="2"/>
  <c r="BL22" i="2"/>
  <c r="AS22" i="2"/>
  <c r="AP22" i="2"/>
  <c r="AM22" i="2"/>
  <c r="AK22" i="2"/>
  <c r="AI22" i="2"/>
  <c r="AG22" i="2"/>
  <c r="B22" i="2"/>
  <c r="CG20" i="2"/>
  <c r="W20" i="2"/>
  <c r="BQ29" i="2"/>
  <c r="AL29" i="2"/>
  <c r="BT29" i="2"/>
  <c r="AO29" i="2"/>
  <c r="BW29" i="2"/>
  <c r="AR29" i="2"/>
  <c r="M29" i="2"/>
  <c r="J29" i="2"/>
  <c r="G29" i="2"/>
  <c r="BB20" i="2"/>
  <c r="BM16" i="2"/>
  <c r="BM13" i="2"/>
  <c r="AH16" i="2"/>
  <c r="AH13" i="2"/>
  <c r="BS25" i="2"/>
  <c r="BU25" i="2"/>
  <c r="BW25" i="2"/>
  <c r="BY25" i="2"/>
  <c r="CA25" i="2"/>
  <c r="CC25" i="2"/>
  <c r="CE25" i="2"/>
  <c r="CG25" i="2"/>
  <c r="CI25" i="2"/>
  <c r="CK25" i="2"/>
  <c r="CM25" i="2"/>
  <c r="BS26" i="2"/>
  <c r="BU26" i="2"/>
  <c r="BW26" i="2"/>
  <c r="BY26" i="2"/>
  <c r="CA26" i="2"/>
  <c r="CC26" i="2"/>
  <c r="CE26" i="2"/>
  <c r="CG26" i="2"/>
  <c r="CI26" i="2"/>
  <c r="CK26" i="2"/>
  <c r="CM26" i="2"/>
  <c r="BS27" i="2"/>
  <c r="BU27" i="2"/>
  <c r="BW27" i="2"/>
  <c r="BY27" i="2"/>
  <c r="CA27" i="2"/>
  <c r="CC27" i="2"/>
  <c r="CE27" i="2"/>
  <c r="CG27" i="2"/>
  <c r="CI27" i="2"/>
  <c r="CK27" i="2"/>
  <c r="CM27" i="2"/>
  <c r="D14" i="4"/>
  <c r="BW28" i="2"/>
  <c r="BU28" i="2"/>
  <c r="BY28" i="2"/>
  <c r="CC28" i="2"/>
  <c r="CG28" i="2"/>
  <c r="CK28" i="2"/>
  <c r="CM24" i="2"/>
  <c r="CK24" i="2"/>
  <c r="CI24" i="2"/>
  <c r="CG24" i="2"/>
  <c r="CE24" i="2"/>
  <c r="CC24" i="2"/>
  <c r="CA24" i="2"/>
  <c r="BY24" i="2"/>
  <c r="BW24" i="2"/>
  <c r="BU24" i="2"/>
  <c r="BS24" i="2"/>
  <c r="AN25" i="2"/>
  <c r="AP25" i="2"/>
  <c r="AR25" i="2"/>
  <c r="AT25" i="2"/>
  <c r="AV25" i="2"/>
  <c r="AX25" i="2"/>
  <c r="AZ25" i="2"/>
  <c r="BB25" i="2"/>
  <c r="BD25" i="2"/>
  <c r="BF25" i="2"/>
  <c r="BH25" i="2"/>
  <c r="AN26" i="2"/>
  <c r="AP26" i="2"/>
  <c r="AR26" i="2"/>
  <c r="AT26" i="2"/>
  <c r="AV26" i="2"/>
  <c r="AX26" i="2"/>
  <c r="AZ26" i="2"/>
  <c r="BB26" i="2"/>
  <c r="BD26" i="2"/>
  <c r="BF26" i="2"/>
  <c r="BH26" i="2"/>
  <c r="AN27" i="2"/>
  <c r="AP27" i="2"/>
  <c r="AR27" i="2"/>
  <c r="AT27" i="2"/>
  <c r="AV27" i="2"/>
  <c r="AX27" i="2"/>
  <c r="AZ27" i="2"/>
  <c r="BB27" i="2"/>
  <c r="BD27" i="2"/>
  <c r="BF27" i="2"/>
  <c r="BH27" i="2"/>
  <c r="AN28" i="2"/>
  <c r="AR28" i="2"/>
  <c r="AV28" i="2"/>
  <c r="AZ28" i="2"/>
  <c r="BD28" i="2"/>
  <c r="BH28" i="2"/>
  <c r="BH24" i="2"/>
  <c r="BF24" i="2"/>
  <c r="BD24" i="2"/>
  <c r="BB24" i="2"/>
  <c r="AZ24" i="2"/>
  <c r="AX24" i="2"/>
  <c r="AV24" i="2"/>
  <c r="AT24" i="2"/>
  <c r="AR24" i="2"/>
  <c r="AP24" i="2"/>
  <c r="K24" i="2"/>
  <c r="AN24" i="2"/>
  <c r="K28" i="2"/>
  <c r="O28" i="2"/>
  <c r="S28" i="2"/>
  <c r="W28" i="2"/>
  <c r="AA28" i="2"/>
  <c r="K25" i="2"/>
  <c r="M25" i="2"/>
  <c r="O25" i="2"/>
  <c r="Q25" i="2"/>
  <c r="S25" i="2"/>
  <c r="U25" i="2"/>
  <c r="W25" i="2"/>
  <c r="Y25" i="2"/>
  <c r="AA25" i="2"/>
  <c r="AC25" i="2"/>
  <c r="I26" i="2"/>
  <c r="K26" i="2"/>
  <c r="M26" i="2"/>
  <c r="O26" i="2"/>
  <c r="Q26" i="2"/>
  <c r="S26" i="2"/>
  <c r="U26" i="2"/>
  <c r="W26" i="2"/>
  <c r="Y26" i="2"/>
  <c r="AA26" i="2"/>
  <c r="AC26" i="2"/>
  <c r="I27" i="2"/>
  <c r="K27" i="2"/>
  <c r="M27" i="2"/>
  <c r="O27" i="2"/>
  <c r="Q27" i="2"/>
  <c r="S27" i="2"/>
  <c r="U27" i="2"/>
  <c r="W27" i="2"/>
  <c r="Y27" i="2"/>
  <c r="AA27" i="2"/>
  <c r="AC27" i="2"/>
  <c r="M24" i="2"/>
  <c r="O24" i="2"/>
  <c r="Q24" i="2"/>
  <c r="S24" i="2"/>
  <c r="U24" i="2"/>
  <c r="W24" i="2"/>
  <c r="Y24" i="2"/>
  <c r="I24" i="2"/>
  <c r="AA24" i="2"/>
  <c r="AC24" i="2"/>
  <c r="N22" i="2"/>
  <c r="K22" i="2"/>
  <c r="H22" i="2"/>
  <c r="F22" i="2"/>
  <c r="D22" i="2"/>
  <c r="C16" i="2"/>
  <c r="C13" i="2"/>
  <c r="AC28" i="2"/>
  <c r="U28" i="2"/>
  <c r="M28" i="2"/>
  <c r="BF28" i="2"/>
  <c r="AX28" i="2"/>
  <c r="AP28" i="2"/>
  <c r="CI28" i="2"/>
  <c r="CA28" i="2"/>
  <c r="BS28" i="2"/>
  <c r="Y28" i="2"/>
  <c r="Q28" i="2"/>
  <c r="I28" i="2"/>
  <c r="BB28" i="2"/>
  <c r="AT28" i="2"/>
  <c r="CM28" i="2"/>
  <c r="CE28" i="2"/>
</calcChain>
</file>

<file path=xl/comments1.xml><?xml version="1.0" encoding="utf-8"?>
<comments xmlns="http://schemas.openxmlformats.org/spreadsheetml/2006/main">
  <authors>
    <author>　</author>
  </authors>
  <commentList>
    <comment ref="B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いなべ市の会計年度</t>
        </r>
      </text>
    </comment>
  </commentList>
</comments>
</file>

<file path=xl/sharedStrings.xml><?xml version="1.0" encoding="utf-8"?>
<sst xmlns="http://schemas.openxmlformats.org/spreadsheetml/2006/main" count="240" uniqueCount="124">
  <si>
    <t>市町村コード</t>
    <rPh sb="0" eb="3">
      <t>シチョウソン</t>
    </rPh>
    <phoneticPr fontId="2"/>
  </si>
  <si>
    <t>様</t>
    <rPh sb="0" eb="1">
      <t>サマ</t>
    </rPh>
    <phoneticPr fontId="2"/>
  </si>
  <si>
    <t>百</t>
    <rPh sb="0" eb="1">
      <t>ヒャク</t>
    </rPh>
    <phoneticPr fontId="2"/>
  </si>
  <si>
    <t>三重県いなべ市</t>
    <rPh sb="0" eb="3">
      <t>ミエケン</t>
    </rPh>
    <rPh sb="6" eb="7">
      <t>シ</t>
    </rPh>
    <phoneticPr fontId="2"/>
  </si>
  <si>
    <t>督促手数料</t>
    <rPh sb="0" eb="2">
      <t>トクソク</t>
    </rPh>
    <rPh sb="2" eb="5">
      <t>テスウリョウ</t>
    </rPh>
    <phoneticPr fontId="2"/>
  </si>
  <si>
    <t>十</t>
    <rPh sb="0" eb="1">
      <t>ジュウ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</si>
  <si>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</si>
  <si>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</si>
  <si>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</si>
  <si>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</si>
  <si>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03</t>
    <phoneticPr fontId="2"/>
  </si>
  <si>
    <t>04</t>
    <phoneticPr fontId="2"/>
  </si>
  <si>
    <t>05</t>
    <phoneticPr fontId="2"/>
  </si>
  <si>
    <t>申　告　区　分</t>
    <rPh sb="0" eb="1">
      <t>サル</t>
    </rPh>
    <rPh sb="2" eb="3">
      <t>コク</t>
    </rPh>
    <rPh sb="4" eb="5">
      <t>ク</t>
    </rPh>
    <rPh sb="6" eb="7">
      <t>ブン</t>
    </rPh>
    <phoneticPr fontId="2"/>
  </si>
  <si>
    <t>均 等 割 額</t>
    <rPh sb="0" eb="1">
      <t>タモツ</t>
    </rPh>
    <rPh sb="2" eb="3">
      <t>トウ</t>
    </rPh>
    <rPh sb="4" eb="5">
      <t>ワリ</t>
    </rPh>
    <rPh sb="6" eb="7">
      <t>ガク</t>
    </rPh>
    <phoneticPr fontId="2"/>
  </si>
  <si>
    <t>取りまとめ店</t>
    <rPh sb="0" eb="1">
      <t>ト</t>
    </rPh>
    <rPh sb="5" eb="6">
      <t>テン</t>
    </rPh>
    <phoneticPr fontId="2"/>
  </si>
  <si>
    <t>いなべ市役所</t>
    <rPh sb="3" eb="4">
      <t>シ</t>
    </rPh>
    <rPh sb="4" eb="6">
      <t>ヤクショ</t>
    </rPh>
    <phoneticPr fontId="2"/>
  </si>
  <si>
    <t>まで</t>
    <phoneticPr fontId="2"/>
  </si>
  <si>
    <t>切　　　り　　　取　　　り　　　線</t>
    <rPh sb="0" eb="1">
      <t>キリ</t>
    </rPh>
    <rPh sb="8" eb="9">
      <t>トリ</t>
    </rPh>
    <rPh sb="16" eb="17">
      <t>セン</t>
    </rPh>
    <phoneticPr fontId="2"/>
  </si>
  <si>
    <t>法人市民税領収証書</t>
    <rPh sb="0" eb="2">
      <t>ホウジン</t>
    </rPh>
    <rPh sb="2" eb="5">
      <t>シミンゼイ</t>
    </rPh>
    <rPh sb="5" eb="8">
      <t>リョウシュウショウ</t>
    </rPh>
    <rPh sb="8" eb="9">
      <t>ショ</t>
    </rPh>
    <phoneticPr fontId="2"/>
  </si>
  <si>
    <t>法人市民税納付書</t>
    <rPh sb="0" eb="2">
      <t>ホウジン</t>
    </rPh>
    <rPh sb="2" eb="5">
      <t>シミンゼイ</t>
    </rPh>
    <rPh sb="5" eb="8">
      <t>ノウフショ</t>
    </rPh>
    <phoneticPr fontId="2"/>
  </si>
  <si>
    <t>法人市民税領収済通知書</t>
    <rPh sb="0" eb="2">
      <t>ホウジン</t>
    </rPh>
    <rPh sb="2" eb="5">
      <t>シミンゼイ</t>
    </rPh>
    <rPh sb="5" eb="7">
      <t>リョウシュウ</t>
    </rPh>
    <rPh sb="7" eb="8">
      <t>ズ</t>
    </rPh>
    <rPh sb="8" eb="11">
      <t>ツウチショ</t>
    </rPh>
    <phoneticPr fontId="2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</si>
  <si>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2"/>
  </si>
  <si>
    <t>加　　　　　　入　　　　　　者</t>
    <rPh sb="0" eb="1">
      <t>カ</t>
    </rPh>
    <rPh sb="7" eb="8">
      <t>イリ</t>
    </rPh>
    <rPh sb="14" eb="15">
      <t>シャ</t>
    </rPh>
    <phoneticPr fontId="2"/>
  </si>
  <si>
    <t>　所在地及び法人名</t>
    <rPh sb="1" eb="4">
      <t>ショザイチ</t>
    </rPh>
    <rPh sb="4" eb="5">
      <t>オヨ</t>
    </rPh>
    <rPh sb="6" eb="8">
      <t>ホウジン</t>
    </rPh>
    <rPh sb="8" eb="9">
      <t>メイ</t>
    </rPh>
    <phoneticPr fontId="2"/>
  </si>
  <si>
    <t>年　　度</t>
    <rPh sb="0" eb="1">
      <t>トシ</t>
    </rPh>
    <rPh sb="3" eb="4">
      <t>ド</t>
    </rPh>
    <phoneticPr fontId="2"/>
  </si>
  <si>
    <t>処　　　理　　　事　　　項</t>
    <rPh sb="0" eb="1">
      <t>トコロ</t>
    </rPh>
    <rPh sb="4" eb="5">
      <t>リ</t>
    </rPh>
    <rPh sb="8" eb="9">
      <t>コト</t>
    </rPh>
    <rPh sb="12" eb="13">
      <t>コウ</t>
    </rPh>
    <phoneticPr fontId="2"/>
  </si>
  <si>
    <t>事 業 年 度  又 は  連 結 事 業 年 度</t>
    <rPh sb="0" eb="1">
      <t>コト</t>
    </rPh>
    <rPh sb="2" eb="3">
      <t>ギョウ</t>
    </rPh>
    <rPh sb="4" eb="5">
      <t>トシ</t>
    </rPh>
    <rPh sb="6" eb="7">
      <t>ド</t>
    </rPh>
    <rPh sb="9" eb="10">
      <t>マタ</t>
    </rPh>
    <rPh sb="14" eb="15">
      <t>レン</t>
    </rPh>
    <rPh sb="16" eb="17">
      <t>ムスブ</t>
    </rPh>
    <rPh sb="18" eb="19">
      <t>コト</t>
    </rPh>
    <rPh sb="20" eb="21">
      <t>ギョウ</t>
    </rPh>
    <rPh sb="22" eb="23">
      <t>トシ</t>
    </rPh>
    <rPh sb="24" eb="25">
      <t>ド</t>
    </rPh>
    <phoneticPr fontId="2"/>
  </si>
  <si>
    <t>申　　告　　区　　分</t>
    <rPh sb="0" eb="1">
      <t>サル</t>
    </rPh>
    <rPh sb="3" eb="4">
      <t>コク</t>
    </rPh>
    <rPh sb="6" eb="7">
      <t>ク</t>
    </rPh>
    <rPh sb="9" eb="10">
      <t>ブン</t>
    </rPh>
    <phoneticPr fontId="2"/>
  </si>
  <si>
    <t>・</t>
    <phoneticPr fontId="2"/>
  </si>
  <si>
    <t>から</t>
    <phoneticPr fontId="2"/>
  </si>
  <si>
    <t>法人税割額</t>
    <rPh sb="0" eb="1">
      <t>ホウ</t>
    </rPh>
    <rPh sb="1" eb="2">
      <t>ジン</t>
    </rPh>
    <rPh sb="2" eb="3">
      <t>ゼイ</t>
    </rPh>
    <rPh sb="3" eb="4">
      <t>ワリ</t>
    </rPh>
    <rPh sb="4" eb="5">
      <t>ガク</t>
    </rPh>
    <phoneticPr fontId="2"/>
  </si>
  <si>
    <t>01</t>
    <phoneticPr fontId="2"/>
  </si>
  <si>
    <t>02</t>
    <phoneticPr fontId="2"/>
  </si>
  <si>
    <t>延 　滞 　金</t>
    <rPh sb="0" eb="1">
      <t>エン</t>
    </rPh>
    <rPh sb="3" eb="4">
      <t>タイ</t>
    </rPh>
    <rPh sb="6" eb="7">
      <t>キン</t>
    </rPh>
    <phoneticPr fontId="2"/>
  </si>
  <si>
    <t>合　 計　 額</t>
    <rPh sb="0" eb="1">
      <t>ゴウ</t>
    </rPh>
    <rPh sb="3" eb="4">
      <t>ケイ</t>
    </rPh>
    <rPh sb="6" eb="7">
      <t>ガク</t>
    </rPh>
    <phoneticPr fontId="2"/>
  </si>
  <si>
    <t>納 期 限</t>
    <rPh sb="0" eb="1">
      <t>オサム</t>
    </rPh>
    <rPh sb="2" eb="3">
      <t>キ</t>
    </rPh>
    <rPh sb="4" eb="5">
      <t>キリ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</si>
  <si>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</si>
  <si>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</si>
  <si>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</si>
  <si>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領収日付印</t>
    <rPh sb="0" eb="1">
      <t>リョウ</t>
    </rPh>
    <rPh sb="1" eb="2">
      <t>オサム</t>
    </rPh>
    <rPh sb="2" eb="3">
      <t>ヒ</t>
    </rPh>
    <rPh sb="3" eb="4">
      <t>ヅケ</t>
    </rPh>
    <rPh sb="4" eb="5">
      <t>イン</t>
    </rPh>
    <phoneticPr fontId="2"/>
  </si>
  <si>
    <t>日　計</t>
    <rPh sb="0" eb="1">
      <t>ヒ</t>
    </rPh>
    <rPh sb="2" eb="3">
      <t>ケイ</t>
    </rPh>
    <phoneticPr fontId="2"/>
  </si>
  <si>
    <t>口</t>
    <rPh sb="0" eb="1">
      <t>クチ</t>
    </rPh>
    <phoneticPr fontId="2"/>
  </si>
  <si>
    <r>
      <t xml:space="preserve">指定金融
機関名
</t>
    </r>
    <r>
      <rPr>
        <sz val="6"/>
        <rFont val="ＭＳ Ｐ明朝"/>
        <family val="1"/>
        <charset val="128"/>
      </rPr>
      <t>（取りまとめ店）</t>
    </r>
    <rPh sb="0" eb="2">
      <t>シテイ</t>
    </rPh>
    <rPh sb="2" eb="4">
      <t>キンユウ</t>
    </rPh>
    <rPh sb="5" eb="7">
      <t>キカン</t>
    </rPh>
    <rPh sb="7" eb="8">
      <t>メイ</t>
    </rPh>
    <rPh sb="10" eb="11">
      <t>ト</t>
    </rPh>
    <rPh sb="15" eb="16">
      <t>テン</t>
    </rPh>
    <phoneticPr fontId="2"/>
  </si>
  <si>
    <t>上記のとおり領収しました。（納税者保管）</t>
    <rPh sb="0" eb="2">
      <t>ジョウキ</t>
    </rPh>
    <rPh sb="6" eb="8">
      <t>リョウシュウ</t>
    </rPh>
    <rPh sb="14" eb="17">
      <t>ノウゼイシャ</t>
    </rPh>
    <rPh sb="17" eb="19">
      <t>ホカン</t>
    </rPh>
    <phoneticPr fontId="2"/>
  </si>
  <si>
    <t>◎　この納付書は、3枚1組になっています。
　　 切り離さずに提出してください。</t>
    <rPh sb="4" eb="7">
      <t>ノウフショ</t>
    </rPh>
    <rPh sb="9" eb="11">
      <t>サンマイ</t>
    </rPh>
    <rPh sb="11" eb="13">
      <t>ヒトクミ</t>
    </rPh>
    <rPh sb="25" eb="26">
      <t>キ</t>
    </rPh>
    <rPh sb="27" eb="28">
      <t>ハナ</t>
    </rPh>
    <rPh sb="31" eb="33">
      <t>テイシュツ</t>
    </rPh>
    <phoneticPr fontId="2"/>
  </si>
  <si>
    <t>上記のとおり納付します。
（金融機関保管）</t>
    <rPh sb="0" eb="2">
      <t>ジョウキ</t>
    </rPh>
    <rPh sb="6" eb="8">
      <t>ノウフ</t>
    </rPh>
    <rPh sb="14" eb="16">
      <t>キンユウ</t>
    </rPh>
    <rPh sb="16" eb="18">
      <t>キカン</t>
    </rPh>
    <rPh sb="18" eb="20">
      <t>ホカン</t>
    </rPh>
    <phoneticPr fontId="2"/>
  </si>
  <si>
    <t>切　　　　　り　　　　　取　　　　　り　　　　　線</t>
    <rPh sb="0" eb="1">
      <t>キリ</t>
    </rPh>
    <rPh sb="12" eb="13">
      <t>トリ</t>
    </rPh>
    <rPh sb="24" eb="25">
      <t>セン</t>
    </rPh>
    <phoneticPr fontId="2"/>
  </si>
  <si>
    <t>切り取り線に沿って余白部分を切り取り、納付場所でご納付ください。</t>
    <rPh sb="0" eb="5">
      <t>キリトリセン</t>
    </rPh>
    <rPh sb="6" eb="7">
      <t>ソ</t>
    </rPh>
    <rPh sb="9" eb="11">
      <t>ヨハク</t>
    </rPh>
    <rPh sb="11" eb="13">
      <t>ブブン</t>
    </rPh>
    <rPh sb="14" eb="15">
      <t>キ</t>
    </rPh>
    <rPh sb="16" eb="17">
      <t>ト</t>
    </rPh>
    <rPh sb="19" eb="21">
      <t>ノウフ</t>
    </rPh>
    <rPh sb="21" eb="23">
      <t>バショ</t>
    </rPh>
    <rPh sb="25" eb="27">
      <t>ノウフ</t>
    </rPh>
    <phoneticPr fontId="2"/>
  </si>
  <si>
    <t>項　　　目</t>
    <rPh sb="0" eb="1">
      <t>コウ</t>
    </rPh>
    <rPh sb="4" eb="5">
      <t>メ</t>
    </rPh>
    <phoneticPr fontId="2"/>
  </si>
  <si>
    <t>入　　　　力　　　　欄</t>
    <rPh sb="0" eb="1">
      <t>イリ</t>
    </rPh>
    <rPh sb="5" eb="6">
      <t>チカラ</t>
    </rPh>
    <rPh sb="10" eb="11">
      <t>ラン</t>
    </rPh>
    <phoneticPr fontId="2"/>
  </si>
  <si>
    <t>入　　力　　項　　目　　説　　明</t>
    <rPh sb="0" eb="1">
      <t>イリ</t>
    </rPh>
    <rPh sb="3" eb="4">
      <t>チカラ</t>
    </rPh>
    <rPh sb="6" eb="7">
      <t>コウ</t>
    </rPh>
    <rPh sb="9" eb="10">
      <t>メ</t>
    </rPh>
    <rPh sb="12" eb="13">
      <t>セツ</t>
    </rPh>
    <rPh sb="15" eb="16">
      <t>メイ</t>
    </rPh>
    <phoneticPr fontId="2"/>
  </si>
  <si>
    <t>中　　　間</t>
    <rPh sb="0" eb="1">
      <t>ナカ</t>
    </rPh>
    <rPh sb="4" eb="5">
      <t>カン</t>
    </rPh>
    <phoneticPr fontId="2"/>
  </si>
  <si>
    <t>所　　在　　地</t>
    <rPh sb="0" eb="1">
      <t>トコロ</t>
    </rPh>
    <rPh sb="3" eb="4">
      <t>ザイ</t>
    </rPh>
    <rPh sb="6" eb="7">
      <t>チ</t>
    </rPh>
    <phoneticPr fontId="2"/>
  </si>
  <si>
    <t>所在地を入力してください。</t>
    <rPh sb="0" eb="3">
      <t>ショザイチ</t>
    </rPh>
    <rPh sb="4" eb="6">
      <t>ニュウリョク</t>
    </rPh>
    <phoneticPr fontId="2"/>
  </si>
  <si>
    <t>予　　　定</t>
    <rPh sb="0" eb="1">
      <t>ヨ</t>
    </rPh>
    <rPh sb="4" eb="5">
      <t>サダム</t>
    </rPh>
    <phoneticPr fontId="2"/>
  </si>
  <si>
    <t>法　　人　　名</t>
    <rPh sb="0" eb="1">
      <t>ホウ</t>
    </rPh>
    <rPh sb="3" eb="4">
      <t>ジン</t>
    </rPh>
    <rPh sb="6" eb="7">
      <t>メイ</t>
    </rPh>
    <phoneticPr fontId="2"/>
  </si>
  <si>
    <t>法人名を入力してください。</t>
    <rPh sb="0" eb="2">
      <t>ホウジン</t>
    </rPh>
    <rPh sb="2" eb="3">
      <t>ナ</t>
    </rPh>
    <rPh sb="4" eb="6">
      <t>ニュウリョク</t>
    </rPh>
    <phoneticPr fontId="2"/>
  </si>
  <si>
    <t>確　　　定</t>
    <rPh sb="0" eb="1">
      <t>アキラ</t>
    </rPh>
    <rPh sb="4" eb="5">
      <t>サダム</t>
    </rPh>
    <phoneticPr fontId="2"/>
  </si>
  <si>
    <t>修　　　正</t>
    <rPh sb="0" eb="1">
      <t>オサム</t>
    </rPh>
    <rPh sb="4" eb="5">
      <t>セイ</t>
    </rPh>
    <phoneticPr fontId="2"/>
  </si>
  <si>
    <t>事業年度（自）</t>
    <rPh sb="0" eb="2">
      <t>ジギョウ</t>
    </rPh>
    <rPh sb="2" eb="4">
      <t>ネンド</t>
    </rPh>
    <rPh sb="5" eb="6">
      <t>ジ</t>
    </rPh>
    <phoneticPr fontId="2"/>
  </si>
  <si>
    <t>日から</t>
    <rPh sb="0" eb="1">
      <t>ヒ</t>
    </rPh>
    <phoneticPr fontId="2"/>
  </si>
  <si>
    <t>事業年度を入力してください。</t>
    <rPh sb="0" eb="2">
      <t>ジギョウ</t>
    </rPh>
    <rPh sb="2" eb="4">
      <t>ネンド</t>
    </rPh>
    <rPh sb="5" eb="7">
      <t>ニュウリョク</t>
    </rPh>
    <phoneticPr fontId="2"/>
  </si>
  <si>
    <t>更　　　正</t>
    <rPh sb="0" eb="1">
      <t>サラ</t>
    </rPh>
    <rPh sb="4" eb="5">
      <t>セイ</t>
    </rPh>
    <phoneticPr fontId="2"/>
  </si>
  <si>
    <t>事業年度（至）</t>
    <rPh sb="0" eb="2">
      <t>ジギョウ</t>
    </rPh>
    <rPh sb="2" eb="4">
      <t>ネンド</t>
    </rPh>
    <rPh sb="5" eb="6">
      <t>イタル</t>
    </rPh>
    <phoneticPr fontId="2"/>
  </si>
  <si>
    <t>日まで</t>
    <rPh sb="0" eb="1">
      <t>ヒ</t>
    </rPh>
    <phoneticPr fontId="2"/>
  </si>
  <si>
    <t>決　　　定</t>
    <rPh sb="0" eb="1">
      <t>ケツ</t>
    </rPh>
    <rPh sb="4" eb="5">
      <t>サダム</t>
    </rPh>
    <phoneticPr fontId="2"/>
  </si>
  <si>
    <t>納　　期　　限</t>
    <rPh sb="0" eb="1">
      <t>オサム</t>
    </rPh>
    <rPh sb="3" eb="4">
      <t>キ</t>
    </rPh>
    <rPh sb="6" eb="7">
      <t>キリ</t>
    </rPh>
    <phoneticPr fontId="2"/>
  </si>
  <si>
    <t xml:space="preserve"> 日</t>
    <rPh sb="1" eb="2">
      <t>ヒ</t>
    </rPh>
    <phoneticPr fontId="2"/>
  </si>
  <si>
    <t>納期限を入力してください。</t>
    <rPh sb="0" eb="3">
      <t>ノウキゲン</t>
    </rPh>
    <rPh sb="4" eb="6">
      <t>ニュウリョク</t>
    </rPh>
    <phoneticPr fontId="2"/>
  </si>
  <si>
    <t>そ　の　他</t>
    <rPh sb="4" eb="5">
      <t>タ</t>
    </rPh>
    <phoneticPr fontId="2"/>
  </si>
  <si>
    <t>申告区分をプルダウンメニューから選択してください。</t>
    <rPh sb="0" eb="2">
      <t>シンコク</t>
    </rPh>
    <rPh sb="2" eb="4">
      <t>クブン</t>
    </rPh>
    <rPh sb="16" eb="18">
      <t>センタク</t>
    </rPh>
    <phoneticPr fontId="2"/>
  </si>
  <si>
    <t>納　　付　　額</t>
    <rPh sb="0" eb="1">
      <t>オサム</t>
    </rPh>
    <rPh sb="3" eb="4">
      <t>ヅケ</t>
    </rPh>
    <rPh sb="6" eb="7">
      <t>ガク</t>
    </rPh>
    <phoneticPr fontId="2"/>
  </si>
  <si>
    <t>法人税割額</t>
    <rPh sb="0" eb="3">
      <t>ホウジンゼイ</t>
    </rPh>
    <rPh sb="3" eb="4">
      <t>ワリ</t>
    </rPh>
    <rPh sb="4" eb="5">
      <t>ガク</t>
    </rPh>
    <phoneticPr fontId="2"/>
  </si>
  <si>
    <t>納付額を入力してください。</t>
    <rPh sb="0" eb="2">
      <t>ノウフ</t>
    </rPh>
    <rPh sb="2" eb="3">
      <t>ガク</t>
    </rPh>
    <rPh sb="4" eb="6">
      <t>ニュウリョク</t>
    </rPh>
    <phoneticPr fontId="2"/>
  </si>
  <si>
    <t>必要事項を入力し、
印刷シートを選択の上
出力してください。</t>
    <rPh sb="0" eb="2">
      <t>ヒツヨウ</t>
    </rPh>
    <rPh sb="2" eb="4">
      <t>ジコウ</t>
    </rPh>
    <rPh sb="5" eb="7">
      <t>ニュウリョク</t>
    </rPh>
    <rPh sb="10" eb="12">
      <t>インサツ</t>
    </rPh>
    <rPh sb="16" eb="18">
      <t>センタク</t>
    </rPh>
    <rPh sb="19" eb="20">
      <t>ウエ</t>
    </rPh>
    <rPh sb="21" eb="23">
      <t>シュツリョク</t>
    </rPh>
    <phoneticPr fontId="2"/>
  </si>
  <si>
    <t>02</t>
  </si>
  <si>
    <t>延 　滞　 金</t>
    <rPh sb="0" eb="1">
      <t>エン</t>
    </rPh>
    <rPh sb="3" eb="4">
      <t>タイ</t>
    </rPh>
    <rPh sb="6" eb="7">
      <t>キン</t>
    </rPh>
    <phoneticPr fontId="2"/>
  </si>
  <si>
    <t>03</t>
  </si>
  <si>
    <t>04</t>
  </si>
  <si>
    <t>合   計</t>
    <rPh sb="0" eb="1">
      <t>ゴウ</t>
    </rPh>
    <rPh sb="4" eb="5">
      <t>ケイ</t>
    </rPh>
    <phoneticPr fontId="2"/>
  </si>
  <si>
    <t>05</t>
  </si>
  <si>
    <t>合計は自動計算されます。</t>
    <rPh sb="0" eb="2">
      <t>ゴウケイ</t>
    </rPh>
    <rPh sb="3" eb="5">
      <t>ジドウ</t>
    </rPh>
    <rPh sb="5" eb="7">
      <t>ケイサン</t>
    </rPh>
    <phoneticPr fontId="2"/>
  </si>
  <si>
    <t>いなべ市</t>
    <rPh sb="3" eb="4">
      <t>シ</t>
    </rPh>
    <phoneticPr fontId="2"/>
  </si>
  <si>
    <t>いなべ市会計管理者</t>
    <rPh sb="3" eb="4">
      <t>シ</t>
    </rPh>
    <rPh sb="4" eb="6">
      <t>カイケイ</t>
    </rPh>
    <rPh sb="6" eb="9">
      <t>カンリシャ</t>
    </rPh>
    <phoneticPr fontId="2"/>
  </si>
  <si>
    <t>※　納期限が休日等に該当するときは、
　　地方税法第20条の5第2項の規定によ
　　りその翌日が納期限の日となります。</t>
    <rPh sb="2" eb="5">
      <t>ノウキゲン</t>
    </rPh>
    <rPh sb="6" eb="9">
      <t>キュウジツトウ</t>
    </rPh>
    <rPh sb="10" eb="12">
      <t>ガイトウ</t>
    </rPh>
    <rPh sb="21" eb="23">
      <t>チホウ</t>
    </rPh>
    <rPh sb="23" eb="25">
      <t>ゼイホウ</t>
    </rPh>
    <rPh sb="25" eb="26">
      <t>ダイ</t>
    </rPh>
    <rPh sb="28" eb="29">
      <t>ジョウ</t>
    </rPh>
    <rPh sb="31" eb="32">
      <t>ダイ</t>
    </rPh>
    <rPh sb="33" eb="34">
      <t>コウ</t>
    </rPh>
    <rPh sb="35" eb="37">
      <t>キテイ</t>
    </rPh>
    <rPh sb="45" eb="47">
      <t>ヨクジツ</t>
    </rPh>
    <rPh sb="48" eb="51">
      <t>ノウキゲン</t>
    </rPh>
    <rPh sb="52" eb="53">
      <t>ヒ</t>
    </rPh>
    <phoneticPr fontId="2"/>
  </si>
  <si>
    <t>※は郵便官署において使用する欄です</t>
    <rPh sb="2" eb="4">
      <t>ユウビン</t>
    </rPh>
    <rPh sb="4" eb="6">
      <t>カンショ</t>
    </rPh>
    <rPh sb="10" eb="12">
      <t>シヨウ</t>
    </rPh>
    <rPh sb="14" eb="15">
      <t>ラン</t>
    </rPh>
    <phoneticPr fontId="2"/>
  </si>
  <si>
    <t>上記のとおり通知します。（市町村保管）</t>
    <rPh sb="0" eb="2">
      <t>ジョウキ</t>
    </rPh>
    <rPh sb="6" eb="8">
      <t>ツウチ</t>
    </rPh>
    <rPh sb="13" eb="16">
      <t>シチョウソン</t>
    </rPh>
    <rPh sb="16" eb="18">
      <t>ホカン</t>
    </rPh>
    <phoneticPr fontId="2"/>
  </si>
  <si>
    <t>〒469-8794
ゆうちょ銀行
名古屋貯金事務センター</t>
    <rPh sb="14" eb="16">
      <t>ギンコウ</t>
    </rPh>
    <rPh sb="17" eb="20">
      <t>ナゴヤ</t>
    </rPh>
    <rPh sb="20" eb="22">
      <t>チョキン</t>
    </rPh>
    <rPh sb="22" eb="24">
      <t>ジム</t>
    </rPh>
    <phoneticPr fontId="2"/>
  </si>
  <si>
    <t>ご使用方法</t>
    <rPh sb="1" eb="3">
      <t>シヨウ</t>
    </rPh>
    <rPh sb="3" eb="5">
      <t>ホウホウ</t>
    </rPh>
    <phoneticPr fontId="2"/>
  </si>
  <si>
    <t>入力シートを選択し、空白部分に必要事項を入力してください。</t>
    <rPh sb="0" eb="2">
      <t>ニュウリョク</t>
    </rPh>
    <rPh sb="6" eb="8">
      <t>センタク</t>
    </rPh>
    <rPh sb="10" eb="12">
      <t>クウハク</t>
    </rPh>
    <rPh sb="12" eb="14">
      <t>ブブン</t>
    </rPh>
    <rPh sb="15" eb="17">
      <t>ヒツヨウ</t>
    </rPh>
    <rPh sb="17" eb="19">
      <t>ジコウ</t>
    </rPh>
    <rPh sb="20" eb="22">
      <t>ニュウリョク</t>
    </rPh>
    <phoneticPr fontId="2"/>
  </si>
  <si>
    <t>入力が終わりましたら、入力項目の入力内容、及び入力漏れがないことを確認し、印刷シートを選択してください。</t>
    <rPh sb="0" eb="2">
      <t>ニュウリョク</t>
    </rPh>
    <rPh sb="3" eb="4">
      <t>オ</t>
    </rPh>
    <rPh sb="11" eb="13">
      <t>ニュウリョク</t>
    </rPh>
    <rPh sb="13" eb="15">
      <t>コウモク</t>
    </rPh>
    <rPh sb="16" eb="18">
      <t>ニュウリョク</t>
    </rPh>
    <rPh sb="18" eb="20">
      <t>ナイヨウ</t>
    </rPh>
    <rPh sb="21" eb="22">
      <t>オヨ</t>
    </rPh>
    <rPh sb="23" eb="25">
      <t>ニュウリョク</t>
    </rPh>
    <rPh sb="25" eb="26">
      <t>モ</t>
    </rPh>
    <rPh sb="33" eb="35">
      <t>カクニン</t>
    </rPh>
    <rPh sb="37" eb="39">
      <t>インサツ</t>
    </rPh>
    <rPh sb="43" eb="45">
      <t>センタク</t>
    </rPh>
    <phoneticPr fontId="2"/>
  </si>
  <si>
    <t>入力した項目が納付書に正しく反映されていることを確認のうえ、Ａ４用紙（白紙）に出力してください。</t>
    <rPh sb="0" eb="2">
      <t>ニュウリョク</t>
    </rPh>
    <rPh sb="4" eb="6">
      <t>コウモク</t>
    </rPh>
    <rPh sb="7" eb="10">
      <t>ノウフショ</t>
    </rPh>
    <rPh sb="11" eb="12">
      <t>タダ</t>
    </rPh>
    <rPh sb="14" eb="16">
      <t>ハンエイ</t>
    </rPh>
    <rPh sb="24" eb="26">
      <t>カクニン</t>
    </rPh>
    <rPh sb="32" eb="34">
      <t>ヨウシ</t>
    </rPh>
    <rPh sb="35" eb="37">
      <t>シラカミ</t>
    </rPh>
    <rPh sb="39" eb="41">
      <t>シュツリョク</t>
    </rPh>
    <phoneticPr fontId="2"/>
  </si>
  <si>
    <t>４</t>
  </si>
  <si>
    <t>出力された納付書は、右辺と下辺に不要な部分がありますので、切り取り線に沿って切り取ってください。</t>
    <rPh sb="0" eb="2">
      <t>シュツリョク</t>
    </rPh>
    <rPh sb="5" eb="8">
      <t>ノウフショ</t>
    </rPh>
    <rPh sb="10" eb="11">
      <t>ミギ</t>
    </rPh>
    <rPh sb="11" eb="12">
      <t>ヘン</t>
    </rPh>
    <rPh sb="13" eb="15">
      <t>カヘン</t>
    </rPh>
    <rPh sb="16" eb="18">
      <t>フヨウ</t>
    </rPh>
    <rPh sb="19" eb="21">
      <t>ブブン</t>
    </rPh>
    <rPh sb="29" eb="34">
      <t>キリトリセン</t>
    </rPh>
    <rPh sb="35" eb="36">
      <t>ソ</t>
    </rPh>
    <rPh sb="38" eb="39">
      <t>キ</t>
    </rPh>
    <rPh sb="40" eb="41">
      <t>ト</t>
    </rPh>
    <phoneticPr fontId="2"/>
  </si>
  <si>
    <t>５</t>
  </si>
  <si>
    <t>領収証書・納付書・領収済通知書は切り離さずに下記の納付場所でご使用ください。</t>
    <rPh sb="0" eb="2">
      <t>リョウシュウ</t>
    </rPh>
    <rPh sb="2" eb="4">
      <t>ショウショ</t>
    </rPh>
    <rPh sb="5" eb="8">
      <t>ノウフショ</t>
    </rPh>
    <rPh sb="9" eb="11">
      <t>リョウシュウ</t>
    </rPh>
    <rPh sb="11" eb="12">
      <t>ズミ</t>
    </rPh>
    <rPh sb="12" eb="15">
      <t>ツウチショ</t>
    </rPh>
    <rPh sb="16" eb="17">
      <t>キ</t>
    </rPh>
    <rPh sb="18" eb="19">
      <t>ハナ</t>
    </rPh>
    <rPh sb="22" eb="24">
      <t>カキ</t>
    </rPh>
    <rPh sb="25" eb="27">
      <t>ノウフ</t>
    </rPh>
    <rPh sb="27" eb="29">
      <t>バショ</t>
    </rPh>
    <rPh sb="31" eb="33">
      <t>シヨウ</t>
    </rPh>
    <phoneticPr fontId="2"/>
  </si>
  <si>
    <t>納付場所</t>
    <rPh sb="0" eb="2">
      <t>ノウフ</t>
    </rPh>
    <rPh sb="2" eb="4">
      <t>バショ</t>
    </rPh>
    <phoneticPr fontId="2"/>
  </si>
  <si>
    <t>１</t>
    <phoneticPr fontId="2"/>
  </si>
  <si>
    <t>２</t>
    <phoneticPr fontId="2"/>
  </si>
  <si>
    <t>３</t>
    <phoneticPr fontId="2"/>
  </si>
  <si>
    <t>　</t>
    <phoneticPr fontId="2"/>
  </si>
  <si>
    <t>㈱中京銀行</t>
    <rPh sb="1" eb="3">
      <t>チュウキョウ</t>
    </rPh>
    <rPh sb="3" eb="5">
      <t>ギンコウ</t>
    </rPh>
    <phoneticPr fontId="2"/>
  </si>
  <si>
    <t>㈱百五銀行</t>
    <rPh sb="1" eb="3">
      <t>ヒャクゴ</t>
    </rPh>
    <rPh sb="3" eb="5">
      <t>ギンコウ</t>
    </rPh>
    <phoneticPr fontId="2"/>
  </si>
  <si>
    <t>㈱愛知銀行</t>
    <rPh sb="1" eb="3">
      <t>アイチ</t>
    </rPh>
    <rPh sb="3" eb="5">
      <t>ギンコウ</t>
    </rPh>
    <phoneticPr fontId="2"/>
  </si>
  <si>
    <t>㈱大垣共立銀行</t>
    <rPh sb="1" eb="3">
      <t>オオガキ</t>
    </rPh>
    <rPh sb="3" eb="5">
      <t>キョウリツ</t>
    </rPh>
    <rPh sb="5" eb="7">
      <t>ギンコウ</t>
    </rPh>
    <phoneticPr fontId="2"/>
  </si>
  <si>
    <t>㈱十六銀行</t>
    <rPh sb="1" eb="3">
      <t>ジュウロク</t>
    </rPh>
    <rPh sb="3" eb="5">
      <t>ギンコウ</t>
    </rPh>
    <phoneticPr fontId="2"/>
  </si>
  <si>
    <t>指定金融機関</t>
    <rPh sb="0" eb="2">
      <t>シテイ</t>
    </rPh>
    <rPh sb="2" eb="4">
      <t>キンユウ</t>
    </rPh>
    <rPh sb="4" eb="6">
      <t>キカン</t>
    </rPh>
    <phoneticPr fontId="2"/>
  </si>
  <si>
    <t>指定代理金融機関</t>
    <rPh sb="0" eb="2">
      <t>シテイ</t>
    </rPh>
    <rPh sb="2" eb="4">
      <t>ダイリ</t>
    </rPh>
    <rPh sb="4" eb="6">
      <t>キンユウ</t>
    </rPh>
    <rPh sb="6" eb="8">
      <t>キカン</t>
    </rPh>
    <phoneticPr fontId="2"/>
  </si>
  <si>
    <t>収納代理金融機関</t>
    <rPh sb="0" eb="2">
      <t>シュウノウ</t>
    </rPh>
    <rPh sb="2" eb="4">
      <t>ダイリ</t>
    </rPh>
    <rPh sb="4" eb="6">
      <t>キンユウ</t>
    </rPh>
    <rPh sb="6" eb="8">
      <t>キカン</t>
    </rPh>
    <phoneticPr fontId="2"/>
  </si>
  <si>
    <t>00850-4-961284</t>
    <phoneticPr fontId="2"/>
  </si>
  <si>
    <t>見　　　込</t>
    <rPh sb="0" eb="1">
      <t>ケン</t>
    </rPh>
    <rPh sb="4" eb="5">
      <t>コミ</t>
    </rPh>
    <phoneticPr fontId="2"/>
  </si>
  <si>
    <t>三重北農業協同組合</t>
    <rPh sb="0" eb="2">
      <t>ミエ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2"/>
  </si>
  <si>
    <r>
      <t>この納付書は、いなべ市に</t>
    </r>
    <r>
      <rPr>
        <b/>
        <sz val="16"/>
        <color indexed="10"/>
        <rFont val="ＭＳ Ｐ明朝"/>
        <family val="1"/>
        <charset val="128"/>
      </rPr>
      <t>法人市民税</t>
    </r>
    <r>
      <rPr>
        <sz val="14"/>
        <rFont val="ＭＳ Ｐ明朝"/>
        <family val="1"/>
        <charset val="128"/>
      </rPr>
      <t>を納付する場合にのみ使用してください。</t>
    </r>
    <rPh sb="2" eb="5">
      <t>ノウフショ</t>
    </rPh>
    <rPh sb="10" eb="11">
      <t>シ</t>
    </rPh>
    <rPh sb="12" eb="14">
      <t>ホウジン</t>
    </rPh>
    <rPh sb="14" eb="17">
      <t>シミンゼイ</t>
    </rPh>
    <rPh sb="18" eb="20">
      <t>ノウフ</t>
    </rPh>
    <rPh sb="22" eb="24">
      <t>バアイ</t>
    </rPh>
    <rPh sb="27" eb="29">
      <t>シヨウ</t>
    </rPh>
    <phoneticPr fontId="2"/>
  </si>
  <si>
    <r>
      <t>法　　人　　市　　民　　税</t>
    </r>
    <r>
      <rPr>
        <b/>
        <sz val="14"/>
        <rFont val="ＭＳ Ｐ明朝"/>
        <family val="1"/>
        <charset val="128"/>
      </rPr>
      <t>　　納　　付　　書　　　　　入　　力　　シ　　ー　　ト</t>
    </r>
    <rPh sb="0" eb="1">
      <t>ホウ</t>
    </rPh>
    <rPh sb="3" eb="4">
      <t>ジン</t>
    </rPh>
    <rPh sb="6" eb="7">
      <t>シ</t>
    </rPh>
    <rPh sb="9" eb="10">
      <t>ミン</t>
    </rPh>
    <rPh sb="12" eb="13">
      <t>ゼイ</t>
    </rPh>
    <rPh sb="15" eb="16">
      <t>オサム</t>
    </rPh>
    <rPh sb="18" eb="19">
      <t>ヅケ</t>
    </rPh>
    <rPh sb="21" eb="22">
      <t>ショ</t>
    </rPh>
    <rPh sb="27" eb="28">
      <t>イリ</t>
    </rPh>
    <rPh sb="30" eb="31">
      <t>チカラ</t>
    </rPh>
    <phoneticPr fontId="2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</si>
  <si>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2"/>
  </si>
  <si>
    <t>管理番号を入力してください。</t>
    <rPh sb="0" eb="2">
      <t>カンリ</t>
    </rPh>
    <rPh sb="2" eb="4">
      <t>バンゴウ</t>
    </rPh>
    <rPh sb="5" eb="7">
      <t>ニュウリョク</t>
    </rPh>
    <phoneticPr fontId="2"/>
  </si>
  <si>
    <t>百五銀行いなべ支店</t>
    <rPh sb="0" eb="2">
      <t>ヒャクゴ</t>
    </rPh>
    <rPh sb="2" eb="4">
      <t>ギンコウ</t>
    </rPh>
    <rPh sb="7" eb="9">
      <t>シテン</t>
    </rPh>
    <phoneticPr fontId="2"/>
  </si>
  <si>
    <t>令和</t>
  </si>
  <si>
    <t>いなべ市役所 本庁舎</t>
    <rPh sb="3" eb="4">
      <t>シ</t>
    </rPh>
    <rPh sb="4" eb="6">
      <t>ヤクショ</t>
    </rPh>
    <rPh sb="7" eb="9">
      <t>ホンチョウ</t>
    </rPh>
    <rPh sb="9" eb="10">
      <t>シャ</t>
    </rPh>
    <phoneticPr fontId="2"/>
  </si>
  <si>
    <t>桑名三重信用金庫</t>
    <rPh sb="0" eb="2">
      <t>クワナ</t>
    </rPh>
    <rPh sb="2" eb="4">
      <t>ミエ</t>
    </rPh>
    <rPh sb="4" eb="6">
      <t>シンヨウ</t>
    </rPh>
    <rPh sb="6" eb="8">
      <t>キンコ</t>
    </rPh>
    <phoneticPr fontId="2"/>
  </si>
  <si>
    <t>㈱三十三銀行</t>
    <rPh sb="1" eb="4">
      <t>サンジュウサン</t>
    </rPh>
    <rPh sb="4" eb="6">
      <t>ギンコウ</t>
    </rPh>
    <phoneticPr fontId="2"/>
  </si>
  <si>
    <t>東海労働金庫</t>
    <phoneticPr fontId="2"/>
  </si>
  <si>
    <t>三重・愛知・岐阜・静岡にあるゆうちょ銀行・郵便局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</si>
</sst>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,##0_ 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5"/>
      <name val="ＭＳ Ｐ明朝"/>
      <family val="1"/>
      <charset val="128"/>
    </font>
    <font>
      <sz val="7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6"/>
      <color indexed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27" fillId="4" borderId="0" applyNumberFormat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 textRotation="255"/>
    </xf>
    <xf numFmtId="0" fontId="8" fillId="0" borderId="17" xfId="0" applyFont="1" applyBorder="1" applyAlignment="1">
      <alignment vertical="center" textRotation="255"/>
    </xf>
    <xf numFmtId="0" fontId="3" fillId="0" borderId="17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2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0" xfId="0" applyFo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horizontal="distributed"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5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5" fillId="24" borderId="0" xfId="0" applyFont="1" applyFill="1">
      <alignment vertical="center"/>
    </xf>
    <xf numFmtId="0" fontId="5" fillId="24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5" fillId="24" borderId="0" xfId="0" applyFont="1" applyFill="1" applyAlignment="1">
      <alignment vertical="center"/>
    </xf>
    <xf numFmtId="49" fontId="5" fillId="24" borderId="0" xfId="0" applyNumberFormat="1" applyFont="1" applyFill="1" applyAlignment="1">
      <alignment horizontal="center" vertical="center"/>
    </xf>
    <xf numFmtId="0" fontId="5" fillId="24" borderId="0" xfId="0" applyFont="1" applyFill="1" applyBorder="1" applyAlignment="1">
      <alignment horizontal="left" vertical="center"/>
    </xf>
    <xf numFmtId="0" fontId="5" fillId="24" borderId="0" xfId="0" applyFont="1" applyFill="1" applyBorder="1">
      <alignment vertical="center"/>
    </xf>
    <xf numFmtId="0" fontId="5" fillId="24" borderId="0" xfId="0" applyFont="1" applyFill="1" applyAlignment="1">
      <alignment horizontal="left" vertical="center"/>
    </xf>
    <xf numFmtId="0" fontId="5" fillId="25" borderId="0" xfId="0" applyFont="1" applyFill="1">
      <alignment vertical="center"/>
    </xf>
    <xf numFmtId="0" fontId="5" fillId="25" borderId="0" xfId="0" applyFont="1" applyFill="1" applyAlignment="1">
      <alignment horizontal="center" vertical="center"/>
    </xf>
    <xf numFmtId="0" fontId="5" fillId="25" borderId="15" xfId="0" applyFont="1" applyFill="1" applyBorder="1" applyAlignment="1">
      <alignment horizontal="center" vertical="center"/>
    </xf>
    <xf numFmtId="176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25" borderId="26" xfId="0" applyFont="1" applyFill="1" applyBorder="1" applyAlignment="1">
      <alignment horizontal="center" vertical="center"/>
    </xf>
    <xf numFmtId="0" fontId="5" fillId="25" borderId="15" xfId="0" applyFont="1" applyFill="1" applyBorder="1" applyAlignment="1">
      <alignment vertical="center"/>
    </xf>
    <xf numFmtId="0" fontId="5" fillId="25" borderId="27" xfId="0" applyFont="1" applyFill="1" applyBorder="1" applyAlignment="1">
      <alignment horizontal="center" vertical="center"/>
    </xf>
    <xf numFmtId="49" fontId="5" fillId="25" borderId="28" xfId="0" applyNumberFormat="1" applyFont="1" applyFill="1" applyBorder="1" applyAlignment="1">
      <alignment horizontal="center" vertical="center"/>
    </xf>
    <xf numFmtId="49" fontId="5" fillId="25" borderId="25" xfId="0" applyNumberFormat="1" applyFont="1" applyFill="1" applyBorder="1" applyAlignment="1">
      <alignment horizontal="center" vertical="center"/>
    </xf>
    <xf numFmtId="0" fontId="5" fillId="25" borderId="29" xfId="0" applyFont="1" applyFill="1" applyBorder="1" applyAlignment="1">
      <alignment horizontal="center" vertical="center"/>
    </xf>
    <xf numFmtId="49" fontId="5" fillId="25" borderId="30" xfId="0" applyNumberFormat="1" applyFont="1" applyFill="1" applyBorder="1" applyAlignment="1">
      <alignment horizontal="center" vertical="center"/>
    </xf>
    <xf numFmtId="0" fontId="5" fillId="28" borderId="25" xfId="0" applyFont="1" applyFill="1" applyBorder="1" applyAlignment="1" applyProtection="1">
      <alignment horizontal="center" vertical="center"/>
      <protection locked="0"/>
    </xf>
    <xf numFmtId="0" fontId="30" fillId="26" borderId="31" xfId="0" applyFont="1" applyFill="1" applyBorder="1" applyAlignment="1">
      <alignment horizontal="center" vertical="center"/>
    </xf>
    <xf numFmtId="0" fontId="30" fillId="26" borderId="32" xfId="0" applyFont="1" applyFill="1" applyBorder="1" applyAlignment="1">
      <alignment horizontal="center" vertical="center"/>
    </xf>
    <xf numFmtId="0" fontId="30" fillId="26" borderId="33" xfId="0" applyFont="1" applyFill="1" applyBorder="1" applyAlignment="1">
      <alignment horizontal="center" vertical="center"/>
    </xf>
    <xf numFmtId="0" fontId="28" fillId="27" borderId="34" xfId="0" applyFont="1" applyFill="1" applyBorder="1" applyAlignment="1">
      <alignment horizontal="center" vertical="center"/>
    </xf>
    <xf numFmtId="0" fontId="28" fillId="27" borderId="35" xfId="0" applyFont="1" applyFill="1" applyBorder="1" applyAlignment="1">
      <alignment horizontal="center" vertical="center"/>
    </xf>
    <xf numFmtId="0" fontId="28" fillId="27" borderId="36" xfId="0" applyFont="1" applyFill="1" applyBorder="1" applyAlignment="1">
      <alignment horizontal="center" vertical="center"/>
    </xf>
    <xf numFmtId="0" fontId="28" fillId="27" borderId="37" xfId="0" applyFont="1" applyFill="1" applyBorder="1" applyAlignment="1">
      <alignment horizontal="center" vertical="center"/>
    </xf>
    <xf numFmtId="0" fontId="28" fillId="27" borderId="38" xfId="0" applyFont="1" applyFill="1" applyBorder="1" applyAlignment="1">
      <alignment horizontal="center" vertical="center"/>
    </xf>
    <xf numFmtId="0" fontId="28" fillId="27" borderId="39" xfId="0" applyFont="1" applyFill="1" applyBorder="1" applyAlignment="1">
      <alignment horizontal="center" vertical="center"/>
    </xf>
    <xf numFmtId="0" fontId="31" fillId="25" borderId="57" xfId="0" applyFont="1" applyFill="1" applyBorder="1" applyAlignment="1">
      <alignment horizontal="center" vertical="center"/>
    </xf>
    <xf numFmtId="0" fontId="32" fillId="25" borderId="58" xfId="0" applyFont="1" applyFill="1" applyBorder="1" applyAlignment="1">
      <alignment horizontal="center" vertical="center"/>
    </xf>
    <xf numFmtId="0" fontId="32" fillId="25" borderId="59" xfId="0" applyFont="1" applyFill="1" applyBorder="1" applyAlignment="1">
      <alignment horizontal="center" vertical="center"/>
    </xf>
    <xf numFmtId="0" fontId="5" fillId="25" borderId="60" xfId="0" applyFont="1" applyFill="1" applyBorder="1" applyAlignment="1">
      <alignment horizontal="center" vertical="center"/>
    </xf>
    <xf numFmtId="0" fontId="5" fillId="25" borderId="61" xfId="0" applyFont="1" applyFill="1" applyBorder="1" applyAlignment="1">
      <alignment horizontal="center" vertical="center"/>
    </xf>
    <xf numFmtId="0" fontId="5" fillId="25" borderId="62" xfId="0" applyFont="1" applyFill="1" applyBorder="1" applyAlignment="1">
      <alignment horizontal="center" vertical="center"/>
    </xf>
    <xf numFmtId="0" fontId="5" fillId="25" borderId="23" xfId="0" applyFont="1" applyFill="1" applyBorder="1" applyAlignment="1">
      <alignment horizontal="center" vertical="center"/>
    </xf>
    <xf numFmtId="0" fontId="5" fillId="25" borderId="63" xfId="0" applyFont="1" applyFill="1" applyBorder="1" applyAlignment="1">
      <alignment horizontal="center" vertical="center"/>
    </xf>
    <xf numFmtId="0" fontId="5" fillId="25" borderId="25" xfId="0" applyFont="1" applyFill="1" applyBorder="1" applyAlignment="1">
      <alignment horizontal="center" vertical="center"/>
    </xf>
    <xf numFmtId="0" fontId="5" fillId="25" borderId="15" xfId="0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5" fillId="25" borderId="26" xfId="0" applyFont="1" applyFill="1" applyBorder="1" applyAlignment="1">
      <alignment vertical="center"/>
    </xf>
    <xf numFmtId="0" fontId="5" fillId="25" borderId="45" xfId="0" applyFont="1" applyFill="1" applyBorder="1" applyAlignment="1">
      <alignment vertical="center"/>
    </xf>
    <xf numFmtId="177" fontId="28" fillId="25" borderId="44" xfId="0" applyNumberFormat="1" applyFont="1" applyFill="1" applyBorder="1" applyAlignment="1">
      <alignment vertical="center"/>
    </xf>
    <xf numFmtId="0" fontId="28" fillId="25" borderId="44" xfId="0" applyFont="1" applyFill="1" applyBorder="1" applyAlignment="1">
      <alignment vertical="center"/>
    </xf>
    <xf numFmtId="0" fontId="5" fillId="25" borderId="25" xfId="0" applyFont="1" applyFill="1" applyBorder="1" applyAlignment="1">
      <alignment vertical="center"/>
    </xf>
    <xf numFmtId="176" fontId="5" fillId="0" borderId="55" xfId="0" applyNumberFormat="1" applyFont="1" applyFill="1" applyBorder="1" applyAlignment="1" applyProtection="1">
      <alignment horizontal="left" vertical="center"/>
      <protection locked="0"/>
    </xf>
    <xf numFmtId="176" fontId="5" fillId="0" borderId="16" xfId="0" applyNumberFormat="1" applyFont="1" applyFill="1" applyBorder="1" applyAlignment="1" applyProtection="1">
      <alignment horizontal="left" vertical="center"/>
      <protection locked="0"/>
    </xf>
    <xf numFmtId="176" fontId="5" fillId="0" borderId="56" xfId="0" applyNumberFormat="1" applyFont="1" applyFill="1" applyBorder="1" applyAlignment="1" applyProtection="1">
      <alignment horizontal="left" vertical="center"/>
      <protection locked="0"/>
    </xf>
    <xf numFmtId="177" fontId="28" fillId="0" borderId="26" xfId="0" applyNumberFormat="1" applyFont="1" applyFill="1" applyBorder="1" applyAlignment="1" applyProtection="1">
      <alignment vertical="center"/>
      <protection locked="0"/>
    </xf>
    <xf numFmtId="0" fontId="5" fillId="25" borderId="49" xfId="0" applyFont="1" applyFill="1" applyBorder="1" applyAlignment="1">
      <alignment horizontal="center" vertical="center"/>
    </xf>
    <xf numFmtId="0" fontId="5" fillId="25" borderId="50" xfId="0" applyFont="1" applyFill="1" applyBorder="1" applyAlignment="1">
      <alignment horizontal="center" vertical="center"/>
    </xf>
    <xf numFmtId="0" fontId="5" fillId="25" borderId="51" xfId="0" applyFont="1" applyFill="1" applyBorder="1" applyAlignment="1">
      <alignment horizontal="center" vertical="center"/>
    </xf>
    <xf numFmtId="0" fontId="5" fillId="25" borderId="52" xfId="0" applyFont="1" applyFill="1" applyBorder="1" applyAlignment="1">
      <alignment horizontal="center" vertical="center"/>
    </xf>
    <xf numFmtId="0" fontId="5" fillId="25" borderId="53" xfId="0" applyFont="1" applyFill="1" applyBorder="1" applyAlignment="1">
      <alignment horizontal="center" vertical="center"/>
    </xf>
    <xf numFmtId="0" fontId="5" fillId="25" borderId="54" xfId="0" applyFont="1" applyFill="1" applyBorder="1" applyAlignment="1">
      <alignment horizontal="center" vertical="center"/>
    </xf>
    <xf numFmtId="0" fontId="5" fillId="25" borderId="28" xfId="0" applyFont="1" applyFill="1" applyBorder="1" applyAlignment="1">
      <alignment horizontal="center" vertical="center" textRotation="255"/>
    </xf>
    <xf numFmtId="0" fontId="5" fillId="25" borderId="25" xfId="0" applyFont="1" applyFill="1" applyBorder="1" applyAlignment="1">
      <alignment horizontal="center" vertical="center" textRotation="255"/>
    </xf>
    <xf numFmtId="0" fontId="5" fillId="25" borderId="30" xfId="0" applyFont="1" applyFill="1" applyBorder="1" applyAlignment="1">
      <alignment horizontal="center" vertical="center" textRotation="255"/>
    </xf>
    <xf numFmtId="177" fontId="28" fillId="0" borderId="46" xfId="0" applyNumberFormat="1" applyFont="1" applyFill="1" applyBorder="1" applyAlignment="1" applyProtection="1">
      <alignment vertical="center"/>
      <protection locked="0"/>
    </xf>
    <xf numFmtId="0" fontId="5" fillId="25" borderId="30" xfId="0" applyFont="1" applyFill="1" applyBorder="1" applyAlignment="1">
      <alignment vertical="center"/>
    </xf>
    <xf numFmtId="0" fontId="5" fillId="25" borderId="44" xfId="0" applyFont="1" applyFill="1" applyBorder="1" applyAlignment="1">
      <alignment vertical="center"/>
    </xf>
    <xf numFmtId="0" fontId="5" fillId="25" borderId="29" xfId="0" applyFont="1" applyFill="1" applyBorder="1" applyAlignment="1">
      <alignment vertical="center"/>
    </xf>
    <xf numFmtId="0" fontId="5" fillId="25" borderId="28" xfId="0" applyFont="1" applyFill="1" applyBorder="1" applyAlignment="1">
      <alignment vertical="center"/>
    </xf>
    <xf numFmtId="0" fontId="5" fillId="25" borderId="46" xfId="0" applyFont="1" applyFill="1" applyBorder="1" applyAlignment="1">
      <alignment vertical="center"/>
    </xf>
    <xf numFmtId="0" fontId="5" fillId="25" borderId="15" xfId="0" applyFont="1" applyFill="1" applyBorder="1" applyAlignment="1">
      <alignment vertical="center"/>
    </xf>
    <xf numFmtId="0" fontId="10" fillId="26" borderId="47" xfId="0" applyFont="1" applyFill="1" applyBorder="1" applyAlignment="1">
      <alignment horizontal="center" vertical="center" wrapText="1"/>
    </xf>
    <xf numFmtId="0" fontId="10" fillId="26" borderId="11" xfId="0" applyFont="1" applyFill="1" applyBorder="1" applyAlignment="1">
      <alignment horizontal="center" vertical="center"/>
    </xf>
    <xf numFmtId="0" fontId="10" fillId="26" borderId="48" xfId="0" applyFont="1" applyFill="1" applyBorder="1" applyAlignment="1">
      <alignment horizontal="center" vertical="center"/>
    </xf>
    <xf numFmtId="0" fontId="10" fillId="26" borderId="14" xfId="0" applyFont="1" applyFill="1" applyBorder="1" applyAlignment="1">
      <alignment horizontal="center" vertical="center"/>
    </xf>
    <xf numFmtId="0" fontId="10" fillId="26" borderId="0" xfId="0" applyFont="1" applyFill="1" applyBorder="1" applyAlignment="1">
      <alignment horizontal="center" vertical="center"/>
    </xf>
    <xf numFmtId="0" fontId="10" fillId="26" borderId="13" xfId="0" applyFont="1" applyFill="1" applyBorder="1" applyAlignment="1">
      <alignment horizontal="center" vertical="center"/>
    </xf>
    <xf numFmtId="0" fontId="5" fillId="25" borderId="40" xfId="0" applyFont="1" applyFill="1" applyBorder="1" applyAlignment="1">
      <alignment horizontal="center" vertical="center"/>
    </xf>
    <xf numFmtId="0" fontId="5" fillId="25" borderId="42" xfId="0" applyFont="1" applyFill="1" applyBorder="1" applyAlignment="1">
      <alignment horizontal="center" vertical="center"/>
    </xf>
    <xf numFmtId="0" fontId="28" fillId="0" borderId="40" xfId="0" applyFont="1" applyFill="1" applyBorder="1" applyAlignment="1" applyProtection="1">
      <alignment horizontal="center" vertical="center"/>
      <protection locked="0"/>
    </xf>
    <xf numFmtId="0" fontId="28" fillId="0" borderId="41" xfId="0" applyFont="1" applyFill="1" applyBorder="1" applyAlignment="1" applyProtection="1">
      <alignment horizontal="center" vertical="center"/>
      <protection locked="0"/>
    </xf>
    <xf numFmtId="0" fontId="28" fillId="0" borderId="42" xfId="0" applyFont="1" applyFill="1" applyBorder="1" applyAlignment="1" applyProtection="1">
      <alignment horizontal="center" vertical="center"/>
      <protection locked="0"/>
    </xf>
    <xf numFmtId="0" fontId="5" fillId="25" borderId="40" xfId="0" applyFont="1" applyFill="1" applyBorder="1" applyAlignment="1">
      <alignment vertical="center"/>
    </xf>
    <xf numFmtId="0" fontId="5" fillId="25" borderId="41" xfId="0" applyFont="1" applyFill="1" applyBorder="1" applyAlignment="1">
      <alignment vertical="center"/>
    </xf>
    <xf numFmtId="0" fontId="5" fillId="25" borderId="43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28" fillId="0" borderId="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9" fillId="0" borderId="66" xfId="0" applyFont="1" applyBorder="1" applyAlignment="1">
      <alignment vertical="top" wrapText="1"/>
    </xf>
    <xf numFmtId="0" fontId="9" fillId="0" borderId="66" xfId="0" applyFont="1" applyBorder="1" applyAlignment="1">
      <alignment vertical="top"/>
    </xf>
    <xf numFmtId="0" fontId="9" fillId="0" borderId="67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9" fillId="0" borderId="16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7" fillId="0" borderId="41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30" fillId="0" borderId="26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1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7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79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74" xfId="0" applyNumberFormat="1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top"/>
    </xf>
    <xf numFmtId="0" fontId="33" fillId="0" borderId="62" xfId="0" applyNumberFormat="1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top"/>
    </xf>
    <xf numFmtId="0" fontId="4" fillId="0" borderId="91" xfId="0" applyFont="1" applyBorder="1" applyAlignment="1">
      <alignment horizontal="center" vertical="top"/>
    </xf>
    <xf numFmtId="0" fontId="4" fillId="0" borderId="90" xfId="0" applyFont="1" applyBorder="1" applyAlignment="1">
      <alignment horizontal="center" vertical="top"/>
    </xf>
    <xf numFmtId="0" fontId="33" fillId="0" borderId="89" xfId="0" applyNumberFormat="1" applyFont="1" applyFill="1" applyBorder="1" applyAlignment="1">
      <alignment horizontal="center" vertical="center"/>
    </xf>
    <xf numFmtId="0" fontId="33" fillId="0" borderId="88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86" xfId="0" applyNumberFormat="1" applyFont="1" applyBorder="1" applyAlignment="1">
      <alignment horizontal="center" vertical="center"/>
    </xf>
    <xf numFmtId="49" fontId="3" fillId="0" borderId="87" xfId="0" applyNumberFormat="1" applyFont="1" applyBorder="1" applyAlignment="1">
      <alignment horizontal="center" vertical="center"/>
    </xf>
    <xf numFmtId="0" fontId="33" fillId="0" borderId="83" xfId="0" applyNumberFormat="1" applyFont="1" applyFill="1" applyBorder="1" applyAlignment="1">
      <alignment horizontal="center" vertical="center"/>
    </xf>
    <xf numFmtId="0" fontId="33" fillId="0" borderId="84" xfId="0" applyNumberFormat="1" applyFont="1" applyFill="1" applyBorder="1" applyAlignment="1">
      <alignment horizontal="center" vertical="center"/>
    </xf>
    <xf numFmtId="0" fontId="33" fillId="0" borderId="85" xfId="0" applyNumberFormat="1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49" fontId="3" fillId="0" borderId="81" xfId="0" applyNumberFormat="1" applyFont="1" applyBorder="1" applyAlignment="1">
      <alignment horizontal="center" vertical="center"/>
    </xf>
    <xf numFmtId="49" fontId="3" fillId="0" borderId="82" xfId="0" applyNumberFormat="1" applyFont="1" applyBorder="1" applyAlignment="1">
      <alignment horizontal="center" vertical="center"/>
    </xf>
    <xf numFmtId="0" fontId="33" fillId="0" borderId="76" xfId="0" applyNumberFormat="1" applyFont="1" applyFill="1" applyBorder="1" applyAlignment="1">
      <alignment horizontal="center" vertical="center"/>
    </xf>
    <xf numFmtId="0" fontId="33" fillId="0" borderId="78" xfId="0" applyNumberFormat="1" applyFont="1" applyFill="1" applyBorder="1" applyAlignment="1">
      <alignment horizontal="center" vertical="center"/>
    </xf>
    <xf numFmtId="0" fontId="33" fillId="0" borderId="77" xfId="0" applyNumberFormat="1" applyFont="1" applyFill="1" applyBorder="1" applyAlignment="1">
      <alignment horizontal="center" vertical="center"/>
    </xf>
    <xf numFmtId="49" fontId="3" fillId="0" borderId="81" xfId="0" applyNumberFormat="1" applyFont="1" applyFill="1" applyBorder="1" applyAlignment="1">
      <alignment horizontal="center" vertical="center"/>
    </xf>
    <xf numFmtId="49" fontId="3" fillId="0" borderId="82" xfId="0" applyNumberFormat="1" applyFont="1" applyFill="1" applyBorder="1" applyAlignment="1">
      <alignment horizontal="center" vertical="center"/>
    </xf>
    <xf numFmtId="0" fontId="33" fillId="0" borderId="75" xfId="0" applyNumberFormat="1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7" fillId="0" borderId="26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68" xfId="0" applyFont="1" applyBorder="1" applyAlignment="1">
      <alignment horizontal="justify" vertical="center" textRotation="255"/>
    </xf>
    <xf numFmtId="0" fontId="7" fillId="0" borderId="51" xfId="0" applyFont="1" applyBorder="1" applyAlignment="1">
      <alignment horizontal="justify" vertical="center" textRotation="255"/>
    </xf>
    <xf numFmtId="0" fontId="7" fillId="0" borderId="14" xfId="0" applyFont="1" applyBorder="1" applyAlignment="1">
      <alignment horizontal="justify" vertical="center" textRotation="255"/>
    </xf>
    <xf numFmtId="0" fontId="7" fillId="0" borderId="69" xfId="0" applyFont="1" applyBorder="1" applyAlignment="1">
      <alignment horizontal="justify" vertical="center" textRotation="255"/>
    </xf>
    <xf numFmtId="0" fontId="7" fillId="0" borderId="61" xfId="0" applyFont="1" applyBorder="1" applyAlignment="1">
      <alignment horizontal="justify" vertical="center" textRotation="255"/>
    </xf>
    <xf numFmtId="0" fontId="7" fillId="0" borderId="70" xfId="0" applyFont="1" applyBorder="1" applyAlignment="1">
      <alignment horizontal="justify" vertical="center" textRotation="255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48" xfId="0" applyFont="1" applyBorder="1">
      <alignment vertical="center"/>
    </xf>
    <xf numFmtId="0" fontId="10" fillId="0" borderId="34" xfId="0" applyFont="1" applyBorder="1" applyAlignment="1">
      <alignment horizontal="center" vertical="center"/>
    </xf>
    <xf numFmtId="0" fontId="5" fillId="0" borderId="35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64" xfId="0" applyFont="1" applyBorder="1">
      <alignment vertical="center"/>
    </xf>
    <xf numFmtId="0" fontId="5" fillId="0" borderId="0" xfId="0" applyFont="1">
      <alignment vertical="center"/>
    </xf>
    <xf numFmtId="0" fontId="5" fillId="0" borderId="65" xfId="0" applyFont="1" applyBorder="1">
      <alignment vertical="center"/>
    </xf>
    <xf numFmtId="0" fontId="5" fillId="0" borderId="37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39" xfId="0" applyFont="1" applyBorder="1">
      <alignment vertical="center"/>
    </xf>
    <xf numFmtId="0" fontId="9" fillId="0" borderId="26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66" xfId="0" applyFont="1" applyBorder="1" applyAlignment="1">
      <alignment wrapText="1"/>
    </xf>
    <xf numFmtId="0" fontId="9" fillId="0" borderId="67" xfId="0" applyFont="1" applyBorder="1" applyAlignment="1">
      <alignment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57150</xdr:colOff>
      <xdr:row>5</xdr:row>
      <xdr:rowOff>0</xdr:rowOff>
    </xdr:from>
    <xdr:to>
      <xdr:col>25</xdr:col>
      <xdr:colOff>76200</xdr:colOff>
      <xdr:row>7</xdr:row>
      <xdr:rowOff>0</xdr:rowOff>
    </xdr:to>
    <xdr:sp macro="" textlink="">
      <xdr:nvSpPr>
        <xdr:cNvPr id="3201" name="Oval 5"/>
        <xdr:cNvSpPr>
          <a:spLocks noChangeArrowheads="1"/>
        </xdr:cNvSpPr>
      </xdr:nvSpPr>
      <xdr:spPr bwMode="auto">
        <a:xfrm>
          <a:off x="2809875" y="581025"/>
          <a:ext cx="20955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47625</xdr:colOff>
      <xdr:row>4</xdr:row>
      <xdr:rowOff>85725</xdr:rowOff>
    </xdr:from>
    <xdr:to>
      <xdr:col>26</xdr:col>
      <xdr:colOff>9525</xdr:colOff>
      <xdr:row>7</xdr:row>
      <xdr:rowOff>9525</xdr:rowOff>
    </xdr:to>
    <xdr:sp macro="" textlink="">
      <xdr:nvSpPr>
        <xdr:cNvPr id="3073" name="Oval 1"/>
        <xdr:cNvSpPr>
          <a:spLocks noChangeArrowheads="1"/>
        </xdr:cNvSpPr>
      </xdr:nvSpPr>
      <xdr:spPr bwMode="auto">
        <a:xfrm>
          <a:off x="2800350" y="552450"/>
          <a:ext cx="247650" cy="247650"/>
        </a:xfrm>
        <a:prstGeom prst="ellipse">
          <a:avLst/>
        </a:prstGeom>
        <a:noFill/>
        <a:ln w="9525">
          <a:noFill/>
          <a:round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公</a:t>
          </a:r>
        </a:p>
      </xdr:txBody>
    </xdr:sp>
    <xdr:clientData/>
  </xdr:twoCellAnchor>
  <xdr:twoCellAnchor>
    <xdr:from>
      <xdr:col>53</xdr:col>
      <xdr:colOff>66675</xdr:colOff>
      <xdr:row>5</xdr:row>
      <xdr:rowOff>0</xdr:rowOff>
    </xdr:from>
    <xdr:to>
      <xdr:col>55</xdr:col>
      <xdr:colOff>85725</xdr:colOff>
      <xdr:row>7</xdr:row>
      <xdr:rowOff>0</xdr:rowOff>
    </xdr:to>
    <xdr:sp macro="" textlink="">
      <xdr:nvSpPr>
        <xdr:cNvPr id="3203" name="Oval 9"/>
        <xdr:cNvSpPr>
          <a:spLocks noChangeArrowheads="1"/>
        </xdr:cNvSpPr>
      </xdr:nvSpPr>
      <xdr:spPr bwMode="auto">
        <a:xfrm>
          <a:off x="6305550" y="581025"/>
          <a:ext cx="20955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57150</xdr:colOff>
      <xdr:row>4</xdr:row>
      <xdr:rowOff>85725</xdr:rowOff>
    </xdr:from>
    <xdr:to>
      <xdr:col>56</xdr:col>
      <xdr:colOff>19050</xdr:colOff>
      <xdr:row>7</xdr:row>
      <xdr:rowOff>9525</xdr:rowOff>
    </xdr:to>
    <xdr:sp macro="" textlink="">
      <xdr:nvSpPr>
        <xdr:cNvPr id="3082" name="Oval 10"/>
        <xdr:cNvSpPr>
          <a:spLocks noChangeArrowheads="1"/>
        </xdr:cNvSpPr>
      </xdr:nvSpPr>
      <xdr:spPr bwMode="auto">
        <a:xfrm>
          <a:off x="6296025" y="552450"/>
          <a:ext cx="247650" cy="247650"/>
        </a:xfrm>
        <a:prstGeom prst="ellipse">
          <a:avLst/>
        </a:prstGeom>
        <a:noFill/>
        <a:ln w="9525">
          <a:noFill/>
          <a:round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公</a:t>
          </a:r>
        </a:p>
      </xdr:txBody>
    </xdr:sp>
    <xdr:clientData/>
  </xdr:twoCellAnchor>
  <xdr:twoCellAnchor>
    <xdr:from>
      <xdr:col>89</xdr:col>
      <xdr:colOff>0</xdr:colOff>
      <xdr:row>5</xdr:row>
      <xdr:rowOff>0</xdr:rowOff>
    </xdr:from>
    <xdr:to>
      <xdr:col>91</xdr:col>
      <xdr:colOff>19050</xdr:colOff>
      <xdr:row>7</xdr:row>
      <xdr:rowOff>0</xdr:rowOff>
    </xdr:to>
    <xdr:sp macro="" textlink="">
      <xdr:nvSpPr>
        <xdr:cNvPr id="3205" name="Oval 12"/>
        <xdr:cNvSpPr>
          <a:spLocks noChangeArrowheads="1"/>
        </xdr:cNvSpPr>
      </xdr:nvSpPr>
      <xdr:spPr bwMode="auto">
        <a:xfrm>
          <a:off x="10296525" y="581025"/>
          <a:ext cx="20955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88</xdr:col>
      <xdr:colOff>85725</xdr:colOff>
      <xdr:row>4</xdr:row>
      <xdr:rowOff>85725</xdr:rowOff>
    </xdr:from>
    <xdr:to>
      <xdr:col>91</xdr:col>
      <xdr:colOff>47625</xdr:colOff>
      <xdr:row>7</xdr:row>
      <xdr:rowOff>9525</xdr:rowOff>
    </xdr:to>
    <xdr:sp macro="" textlink="">
      <xdr:nvSpPr>
        <xdr:cNvPr id="3085" name="Oval 13"/>
        <xdr:cNvSpPr>
          <a:spLocks noChangeArrowheads="1"/>
        </xdr:cNvSpPr>
      </xdr:nvSpPr>
      <xdr:spPr bwMode="auto">
        <a:xfrm>
          <a:off x="10287000" y="552450"/>
          <a:ext cx="247650" cy="247650"/>
        </a:xfrm>
        <a:prstGeom prst="ellipse">
          <a:avLst/>
        </a:prstGeom>
        <a:noFill/>
        <a:ln w="9525">
          <a:noFill/>
          <a:round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公</a:t>
          </a:r>
        </a:p>
      </xdr:txBody>
    </xdr:sp>
    <xdr:clientData/>
  </xdr:twoCellAnchor>
  <xdr:oneCellAnchor>
    <xdr:from>
      <xdr:col>32</xdr:col>
      <xdr:colOff>0</xdr:colOff>
      <xdr:row>29</xdr:row>
      <xdr:rowOff>19050</xdr:rowOff>
    </xdr:from>
    <xdr:ext cx="123825" cy="152400"/>
    <xdr:sp macro="" textlink="">
      <xdr:nvSpPr>
        <xdr:cNvPr id="3086" name="Text Box 14"/>
        <xdr:cNvSpPr txBox="1">
          <a:spLocks noChangeArrowheads="1"/>
        </xdr:cNvSpPr>
      </xdr:nvSpPr>
      <xdr:spPr bwMode="auto">
        <a:xfrm>
          <a:off x="3743325" y="5600700"/>
          <a:ext cx="180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O59"/>
  <sheetViews>
    <sheetView tabSelected="1" view="pageBreakPreview" zoomScale="115" zoomScaleNormal="100" workbookViewId="0">
      <selection activeCell="K23" sqref="K23"/>
    </sheetView>
  </sheetViews>
  <sheetFormatPr defaultColWidth="0" defaultRowHeight="13.5" zeroHeight="1" x14ac:dyDescent="0.15"/>
  <cols>
    <col min="1" max="1" width="4.875" style="32" customWidth="1"/>
    <col min="2" max="2" width="4.125" style="33" customWidth="1"/>
    <col min="3" max="14" width="9" style="32" customWidth="1"/>
    <col min="15" max="15" width="0" style="32" hidden="1" customWidth="1"/>
    <col min="16" max="16384" width="0" style="34" hidden="1"/>
  </cols>
  <sheetData>
    <row r="1" spans="2:13" ht="18.75" customHeight="1" thickTop="1" x14ac:dyDescent="0.15">
      <c r="C1" s="55" t="s">
        <v>113</v>
      </c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2:13" ht="18" customHeight="1" thickBot="1" x14ac:dyDescent="0.2">
      <c r="C2" s="58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2:13" ht="14.25" thickTop="1" x14ac:dyDescent="0.15"/>
    <row r="4" spans="2:13" x14ac:dyDescent="0.15">
      <c r="B4" s="35" t="s">
        <v>89</v>
      </c>
    </row>
    <row r="5" spans="2:13" x14ac:dyDescent="0.15">
      <c r="B5" s="32"/>
      <c r="C5" s="36" t="s">
        <v>98</v>
      </c>
      <c r="D5" s="32" t="s">
        <v>90</v>
      </c>
    </row>
    <row r="6" spans="2:13" x14ac:dyDescent="0.15">
      <c r="B6" s="32"/>
      <c r="C6" s="36" t="s">
        <v>99</v>
      </c>
      <c r="D6" s="32" t="s">
        <v>91</v>
      </c>
    </row>
    <row r="7" spans="2:13" x14ac:dyDescent="0.15">
      <c r="B7" s="32"/>
      <c r="C7" s="36" t="s">
        <v>100</v>
      </c>
      <c r="D7" s="32" t="s">
        <v>92</v>
      </c>
    </row>
    <row r="8" spans="2:13" x14ac:dyDescent="0.15">
      <c r="B8" s="32"/>
      <c r="C8" s="36" t="s">
        <v>93</v>
      </c>
      <c r="D8" s="32" t="s">
        <v>94</v>
      </c>
    </row>
    <row r="9" spans="2:13" x14ac:dyDescent="0.15">
      <c r="B9" s="32"/>
      <c r="C9" s="36" t="s">
        <v>95</v>
      </c>
      <c r="D9" s="32" t="s">
        <v>96</v>
      </c>
    </row>
    <row r="10" spans="2:13" x14ac:dyDescent="0.15">
      <c r="B10" s="32"/>
      <c r="C10" s="36"/>
    </row>
    <row r="11" spans="2:13" x14ac:dyDescent="0.15"/>
    <row r="12" spans="2:13" x14ac:dyDescent="0.15">
      <c r="B12" s="35" t="s">
        <v>97</v>
      </c>
    </row>
    <row r="13" spans="2:13" x14ac:dyDescent="0.15">
      <c r="C13" s="52" t="s">
        <v>16</v>
      </c>
      <c r="D13" s="53"/>
      <c r="E13" s="53"/>
      <c r="F13" s="53"/>
      <c r="G13" s="53"/>
      <c r="H13" s="54"/>
    </row>
    <row r="14" spans="2:13" x14ac:dyDescent="0.15">
      <c r="C14" s="37" t="s">
        <v>119</v>
      </c>
      <c r="D14" s="38"/>
      <c r="E14" s="37"/>
      <c r="I14" s="37"/>
      <c r="J14" s="38"/>
      <c r="K14" s="37"/>
    </row>
    <row r="15" spans="2:13" x14ac:dyDescent="0.15">
      <c r="C15" s="37"/>
      <c r="D15" s="38"/>
      <c r="E15" s="37"/>
      <c r="I15" s="37"/>
      <c r="J15" s="38"/>
      <c r="K15" s="37"/>
    </row>
    <row r="16" spans="2:13" x14ac:dyDescent="0.15">
      <c r="C16" s="52" t="s">
        <v>107</v>
      </c>
      <c r="D16" s="53"/>
      <c r="E16" s="53"/>
      <c r="F16" s="53"/>
      <c r="G16" s="53"/>
      <c r="H16" s="54"/>
      <c r="I16" s="37"/>
      <c r="J16" s="38"/>
      <c r="K16" s="37"/>
    </row>
    <row r="17" spans="2:14" x14ac:dyDescent="0.15">
      <c r="C17" s="37" t="s">
        <v>103</v>
      </c>
      <c r="D17" s="38"/>
      <c r="E17" s="37"/>
      <c r="I17" s="37"/>
      <c r="J17" s="38"/>
      <c r="K17" s="37"/>
      <c r="N17" s="38"/>
    </row>
    <row r="18" spans="2:14" x14ac:dyDescent="0.15">
      <c r="C18" s="37"/>
      <c r="D18" s="38"/>
      <c r="E18" s="37"/>
      <c r="I18" s="37"/>
      <c r="J18" s="38"/>
      <c r="K18" s="37"/>
      <c r="N18" s="38"/>
    </row>
    <row r="19" spans="2:14" x14ac:dyDescent="0.15">
      <c r="C19" s="52" t="s">
        <v>108</v>
      </c>
      <c r="D19" s="53"/>
      <c r="E19" s="53"/>
      <c r="F19" s="53"/>
      <c r="G19" s="53"/>
      <c r="H19" s="54"/>
      <c r="J19" s="38"/>
      <c r="K19" s="37"/>
      <c r="L19" s="37"/>
      <c r="N19" s="38"/>
    </row>
    <row r="20" spans="2:14" x14ac:dyDescent="0.15">
      <c r="C20" s="37" t="s">
        <v>121</v>
      </c>
      <c r="D20" s="38"/>
      <c r="E20" s="37" t="s">
        <v>102</v>
      </c>
      <c r="G20" s="37" t="s">
        <v>112</v>
      </c>
      <c r="J20" s="38"/>
      <c r="K20" s="37"/>
      <c r="N20" s="38"/>
    </row>
    <row r="21" spans="2:14" x14ac:dyDescent="0.15">
      <c r="C21" s="37"/>
      <c r="D21" s="38"/>
      <c r="E21" s="37"/>
      <c r="G21" s="37"/>
      <c r="J21" s="38"/>
      <c r="K21" s="37"/>
      <c r="N21" s="38"/>
    </row>
    <row r="22" spans="2:14" ht="13.5" customHeight="1" x14ac:dyDescent="0.15">
      <c r="C22" s="52" t="s">
        <v>109</v>
      </c>
      <c r="D22" s="53"/>
      <c r="E22" s="53"/>
      <c r="F22" s="53"/>
      <c r="G22" s="53"/>
      <c r="H22" s="54"/>
      <c r="J22" s="38"/>
      <c r="K22" s="37"/>
      <c r="N22" s="38"/>
    </row>
    <row r="23" spans="2:14" x14ac:dyDescent="0.15">
      <c r="C23" s="37" t="s">
        <v>104</v>
      </c>
      <c r="D23" s="38"/>
      <c r="E23" s="37" t="s">
        <v>105</v>
      </c>
      <c r="G23" s="37" t="s">
        <v>106</v>
      </c>
      <c r="J23" s="38"/>
      <c r="K23" s="39"/>
      <c r="N23" s="38"/>
    </row>
    <row r="24" spans="2:14" x14ac:dyDescent="0.15">
      <c r="B24" s="32"/>
      <c r="C24" s="32" t="s">
        <v>120</v>
      </c>
      <c r="E24" s="32" t="s">
        <v>122</v>
      </c>
      <c r="I24" s="38"/>
      <c r="J24" s="39"/>
      <c r="N24" s="38"/>
    </row>
    <row r="25" spans="2:14" x14ac:dyDescent="0.15">
      <c r="C25" s="32" t="s">
        <v>123</v>
      </c>
      <c r="H25" s="37"/>
      <c r="I25" s="38"/>
      <c r="N25" s="38"/>
    </row>
    <row r="26" spans="2:14" x14ac:dyDescent="0.15">
      <c r="C26" s="37"/>
      <c r="D26" s="38"/>
      <c r="H26" s="37"/>
      <c r="I26" s="38"/>
    </row>
    <row r="27" spans="2:14" x14ac:dyDescent="0.15">
      <c r="C27" s="37"/>
      <c r="D27" s="38"/>
      <c r="H27" s="37"/>
      <c r="I27" s="38"/>
      <c r="L27" s="38"/>
      <c r="M27" s="38"/>
      <c r="N27" s="38"/>
    </row>
    <row r="28" spans="2:14" x14ac:dyDescent="0.15">
      <c r="C28" s="37"/>
      <c r="D28" s="38"/>
      <c r="H28" s="37"/>
      <c r="I28" s="38"/>
      <c r="J28" s="38"/>
      <c r="K28" s="38"/>
      <c r="L28" s="38"/>
      <c r="M28" s="38"/>
      <c r="N28" s="38"/>
    </row>
    <row r="29" spans="2:14" hidden="1" x14ac:dyDescent="0.15">
      <c r="C29" s="37"/>
      <c r="D29" s="38"/>
      <c r="H29" s="37"/>
      <c r="I29" s="38"/>
      <c r="J29" s="38"/>
      <c r="K29" s="38"/>
      <c r="L29" s="38"/>
      <c r="M29" s="38"/>
      <c r="N29" s="38"/>
    </row>
    <row r="30" spans="2:14" hidden="1" x14ac:dyDescent="0.15">
      <c r="C30" s="37"/>
      <c r="D30" s="38"/>
      <c r="H30" s="37"/>
      <c r="I30" s="38"/>
      <c r="J30" s="38"/>
      <c r="K30" s="38"/>
      <c r="L30" s="38"/>
      <c r="N30" s="38"/>
    </row>
    <row r="31" spans="2:14" hidden="1" x14ac:dyDescent="0.15">
      <c r="D31" s="38"/>
      <c r="E31" s="38"/>
      <c r="G31" s="38"/>
      <c r="H31" s="37" t="s">
        <v>101</v>
      </c>
      <c r="I31" s="38"/>
      <c r="J31" s="38"/>
      <c r="K31" s="38"/>
      <c r="L31" s="38"/>
      <c r="N31" s="38"/>
    </row>
    <row r="32" spans="2:14" hidden="1" x14ac:dyDescent="0.15">
      <c r="G32" s="38"/>
      <c r="H32" s="38"/>
      <c r="I32" s="38"/>
      <c r="J32" s="38"/>
      <c r="K32" s="38"/>
      <c r="L32" s="38"/>
    </row>
    <row r="33" spans="6:14" hidden="1" x14ac:dyDescent="0.15">
      <c r="H33" s="38"/>
      <c r="K33" s="38"/>
    </row>
    <row r="34" spans="6:14" hidden="1" x14ac:dyDescent="0.15"/>
    <row r="35" spans="6:14" hidden="1" x14ac:dyDescent="0.15">
      <c r="N35" s="38"/>
    </row>
    <row r="36" spans="6:14" hidden="1" x14ac:dyDescent="0.15">
      <c r="N36" s="38"/>
    </row>
    <row r="37" spans="6:14" hidden="1" x14ac:dyDescent="0.15">
      <c r="N37" s="38"/>
    </row>
    <row r="38" spans="6:14" hidden="1" x14ac:dyDescent="0.15">
      <c r="N38" s="38"/>
    </row>
    <row r="39" spans="6:14" hidden="1" x14ac:dyDescent="0.15">
      <c r="N39" s="38"/>
    </row>
    <row r="40" spans="6:14" hidden="1" x14ac:dyDescent="0.15">
      <c r="F40" s="38"/>
      <c r="G40" s="38"/>
      <c r="I40" s="38"/>
      <c r="J40" s="38"/>
      <c r="L40" s="38"/>
      <c r="M40" s="38"/>
      <c r="N40" s="38"/>
    </row>
    <row r="41" spans="6:14" hidden="1" x14ac:dyDescent="0.15">
      <c r="H41" s="38"/>
      <c r="I41" s="38"/>
      <c r="J41" s="38"/>
      <c r="L41" s="38"/>
      <c r="M41" s="38"/>
      <c r="N41" s="38"/>
    </row>
    <row r="42" spans="6:14" hidden="1" x14ac:dyDescent="0.15">
      <c r="H42" s="38"/>
      <c r="I42" s="38"/>
      <c r="J42" s="38"/>
      <c r="K42" s="38"/>
      <c r="N42" s="38"/>
    </row>
    <row r="43" spans="6:14" hidden="1" x14ac:dyDescent="0.15">
      <c r="H43" s="38"/>
      <c r="I43" s="38"/>
      <c r="J43" s="38"/>
      <c r="K43" s="38"/>
      <c r="N43" s="38"/>
    </row>
    <row r="44" spans="6:14" hidden="1" x14ac:dyDescent="0.15">
      <c r="H44" s="38"/>
      <c r="I44" s="38"/>
      <c r="J44" s="38"/>
      <c r="K44" s="38"/>
      <c r="N44" s="38"/>
    </row>
    <row r="45" spans="6:14" hidden="1" x14ac:dyDescent="0.15">
      <c r="F45" s="38"/>
      <c r="G45" s="38"/>
      <c r="H45" s="38"/>
      <c r="I45" s="38"/>
      <c r="J45" s="38"/>
      <c r="K45" s="38"/>
      <c r="L45" s="38"/>
      <c r="M45" s="38"/>
      <c r="N45" s="38"/>
    </row>
    <row r="46" spans="6:14" hidden="1" x14ac:dyDescent="0.15">
      <c r="H46" s="38"/>
      <c r="I46" s="38"/>
      <c r="J46" s="38"/>
      <c r="K46" s="38"/>
      <c r="L46" s="38"/>
      <c r="M46" s="38"/>
      <c r="N46" s="38"/>
    </row>
    <row r="47" spans="6:14" hidden="1" x14ac:dyDescent="0.15">
      <c r="H47" s="38"/>
      <c r="I47" s="38"/>
      <c r="J47" s="38"/>
      <c r="K47" s="38"/>
      <c r="L47" s="38"/>
      <c r="M47" s="38"/>
      <c r="N47" s="38"/>
    </row>
    <row r="48" spans="6:14" hidden="1" x14ac:dyDescent="0.15">
      <c r="F48" s="38"/>
      <c r="G48" s="38"/>
      <c r="H48" s="38"/>
      <c r="I48" s="38"/>
      <c r="J48" s="38"/>
      <c r="K48" s="38"/>
      <c r="L48" s="38"/>
      <c r="M48" s="38"/>
    </row>
    <row r="49" spans="8:13" hidden="1" x14ac:dyDescent="0.15">
      <c r="H49" s="38"/>
      <c r="I49" s="38"/>
      <c r="J49" s="38"/>
      <c r="K49" s="38"/>
      <c r="L49" s="38"/>
      <c r="M49" s="38"/>
    </row>
    <row r="50" spans="8:13" hidden="1" x14ac:dyDescent="0.15">
      <c r="J50" s="38"/>
      <c r="K50" s="38"/>
      <c r="L50" s="38"/>
      <c r="M50" s="38"/>
    </row>
    <row r="51" spans="8:13" hidden="1" x14ac:dyDescent="0.15">
      <c r="J51" s="38"/>
      <c r="K51" s="38"/>
      <c r="L51" s="38"/>
      <c r="M51" s="38"/>
    </row>
    <row r="52" spans="8:13" hidden="1" x14ac:dyDescent="0.15">
      <c r="K52" s="38"/>
      <c r="M52" s="38"/>
    </row>
    <row r="53" spans="8:13" hidden="1" x14ac:dyDescent="0.15">
      <c r="K53" s="38"/>
    </row>
    <row r="54" spans="8:13" hidden="1" x14ac:dyDescent="0.15"/>
    <row r="55" spans="8:13" hidden="1" x14ac:dyDescent="0.15"/>
    <row r="56" spans="8:13" hidden="1" x14ac:dyDescent="0.15"/>
    <row r="57" spans="8:13" hidden="1" x14ac:dyDescent="0.15"/>
    <row r="58" spans="8:13" hidden="1" x14ac:dyDescent="0.15"/>
    <row r="59" spans="8:13" hidden="1" x14ac:dyDescent="0.15"/>
  </sheetData>
  <mergeCells count="5">
    <mergeCell ref="C22:H22"/>
    <mergeCell ref="C1:M2"/>
    <mergeCell ref="C13:H13"/>
    <mergeCell ref="C16:H16"/>
    <mergeCell ref="C19:H19"/>
  </mergeCells>
  <phoneticPr fontId="2"/>
  <pageMargins left="0.78740157480314965" right="0.78740157480314965" top="0.98425196850393704" bottom="0.98425196850393704" header="0.51181102362204722" footer="0.51181102362204722"/>
  <pageSetup paperSize="9" scale="1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S15"/>
  <sheetViews>
    <sheetView workbookViewId="0">
      <selection activeCell="C5" sqref="C5:I5"/>
    </sheetView>
  </sheetViews>
  <sheetFormatPr defaultColWidth="0" defaultRowHeight="13.5" zeroHeight="1" x14ac:dyDescent="0.15"/>
  <cols>
    <col min="1" max="1" width="4.625" style="40" customWidth="1"/>
    <col min="2" max="2" width="13.125" style="40" bestFit="1" customWidth="1"/>
    <col min="3" max="3" width="5.625" style="41" customWidth="1"/>
    <col min="4" max="8" width="5.625" style="40" customWidth="1"/>
    <col min="9" max="9" width="6.75" style="40" bestFit="1" customWidth="1"/>
    <col min="10" max="17" width="9" style="40" customWidth="1"/>
    <col min="18" max="16384" width="9" style="40" hidden="1"/>
  </cols>
  <sheetData>
    <row r="1" spans="1:19" ht="29.1" customHeight="1" thickTop="1" thickBot="1" x14ac:dyDescent="0.2">
      <c r="A1" s="61" t="s">
        <v>114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</row>
    <row r="2" spans="1:19" ht="29.1" customHeight="1" thickTop="1" x14ac:dyDescent="0.15">
      <c r="A2" s="64" t="s">
        <v>49</v>
      </c>
      <c r="B2" s="65"/>
      <c r="C2" s="64" t="s">
        <v>50</v>
      </c>
      <c r="D2" s="66"/>
      <c r="E2" s="66"/>
      <c r="F2" s="66"/>
      <c r="G2" s="66"/>
      <c r="H2" s="66"/>
      <c r="I2" s="66"/>
      <c r="J2" s="65" t="s">
        <v>51</v>
      </c>
      <c r="K2" s="67"/>
      <c r="L2" s="67"/>
      <c r="M2" s="67"/>
      <c r="N2" s="67"/>
      <c r="O2" s="67"/>
      <c r="P2" s="68"/>
      <c r="S2" s="41" t="s">
        <v>52</v>
      </c>
    </row>
    <row r="3" spans="1:19" ht="29.1" customHeight="1" x14ac:dyDescent="0.15">
      <c r="A3" s="69" t="s">
        <v>53</v>
      </c>
      <c r="B3" s="70"/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3" t="s">
        <v>54</v>
      </c>
      <c r="O3" s="73"/>
      <c r="P3" s="74"/>
      <c r="S3" s="41" t="s">
        <v>55</v>
      </c>
    </row>
    <row r="4" spans="1:19" ht="29.1" customHeight="1" x14ac:dyDescent="0.15">
      <c r="A4" s="69" t="s">
        <v>56</v>
      </c>
      <c r="B4" s="70"/>
      <c r="C4" s="71"/>
      <c r="D4" s="72"/>
      <c r="E4" s="72"/>
      <c r="F4" s="72"/>
      <c r="G4" s="72"/>
      <c r="H4" s="72"/>
      <c r="I4" s="72"/>
      <c r="J4" s="72"/>
      <c r="K4" s="72"/>
      <c r="L4" s="72"/>
      <c r="M4" s="72"/>
      <c r="N4" s="73" t="s">
        <v>57</v>
      </c>
      <c r="O4" s="73"/>
      <c r="P4" s="74"/>
      <c r="S4" s="41" t="s">
        <v>58</v>
      </c>
    </row>
    <row r="5" spans="1:19" ht="29.1" customHeight="1" x14ac:dyDescent="0.15">
      <c r="A5" s="69" t="s">
        <v>115</v>
      </c>
      <c r="B5" s="70"/>
      <c r="C5" s="78"/>
      <c r="D5" s="79"/>
      <c r="E5" s="79"/>
      <c r="F5" s="79"/>
      <c r="G5" s="79"/>
      <c r="H5" s="79"/>
      <c r="I5" s="80"/>
      <c r="J5" s="77" t="s">
        <v>116</v>
      </c>
      <c r="K5" s="73"/>
      <c r="L5" s="73"/>
      <c r="M5" s="73"/>
      <c r="N5" s="73"/>
      <c r="O5" s="73"/>
      <c r="P5" s="74"/>
      <c r="S5" s="41" t="s">
        <v>59</v>
      </c>
    </row>
    <row r="6" spans="1:19" ht="29.1" customHeight="1" x14ac:dyDescent="0.15">
      <c r="A6" s="69" t="s">
        <v>60</v>
      </c>
      <c r="B6" s="70"/>
      <c r="C6" s="51" t="s">
        <v>118</v>
      </c>
      <c r="D6" s="43"/>
      <c r="E6" s="44" t="s">
        <v>37</v>
      </c>
      <c r="F6" s="43"/>
      <c r="G6" s="44" t="s">
        <v>38</v>
      </c>
      <c r="H6" s="43"/>
      <c r="I6" s="42" t="s">
        <v>61</v>
      </c>
      <c r="J6" s="77" t="s">
        <v>62</v>
      </c>
      <c r="K6" s="73"/>
      <c r="L6" s="73"/>
      <c r="M6" s="73"/>
      <c r="N6" s="73"/>
      <c r="O6" s="73"/>
      <c r="P6" s="74"/>
      <c r="S6" s="41" t="s">
        <v>63</v>
      </c>
    </row>
    <row r="7" spans="1:19" ht="29.1" customHeight="1" x14ac:dyDescent="0.15">
      <c r="A7" s="69" t="s">
        <v>64</v>
      </c>
      <c r="B7" s="70"/>
      <c r="C7" s="51" t="s">
        <v>118</v>
      </c>
      <c r="D7" s="43"/>
      <c r="E7" s="44" t="s">
        <v>37</v>
      </c>
      <c r="F7" s="43"/>
      <c r="G7" s="44" t="s">
        <v>38</v>
      </c>
      <c r="H7" s="43"/>
      <c r="I7" s="42" t="s">
        <v>65</v>
      </c>
      <c r="J7" s="77"/>
      <c r="K7" s="73"/>
      <c r="L7" s="73"/>
      <c r="M7" s="73"/>
      <c r="N7" s="73"/>
      <c r="O7" s="73"/>
      <c r="P7" s="74"/>
      <c r="S7" s="41" t="s">
        <v>66</v>
      </c>
    </row>
    <row r="8" spans="1:19" ht="29.1" customHeight="1" x14ac:dyDescent="0.15">
      <c r="A8" s="69" t="s">
        <v>67</v>
      </c>
      <c r="B8" s="70"/>
      <c r="C8" s="51" t="s">
        <v>118</v>
      </c>
      <c r="D8" s="43"/>
      <c r="E8" s="44" t="s">
        <v>37</v>
      </c>
      <c r="F8" s="43"/>
      <c r="G8" s="44" t="s">
        <v>38</v>
      </c>
      <c r="H8" s="43"/>
      <c r="I8" s="45" t="s">
        <v>68</v>
      </c>
      <c r="J8" s="77" t="s">
        <v>69</v>
      </c>
      <c r="K8" s="73"/>
      <c r="L8" s="73"/>
      <c r="M8" s="73"/>
      <c r="N8" s="73"/>
      <c r="O8" s="73"/>
      <c r="P8" s="74"/>
      <c r="S8" s="41" t="s">
        <v>111</v>
      </c>
    </row>
    <row r="9" spans="1:19" ht="29.1" customHeight="1" x14ac:dyDescent="0.15">
      <c r="A9" s="104" t="s">
        <v>13</v>
      </c>
      <c r="B9" s="105"/>
      <c r="C9" s="106"/>
      <c r="D9" s="107"/>
      <c r="E9" s="107"/>
      <c r="F9" s="107"/>
      <c r="G9" s="107"/>
      <c r="H9" s="107"/>
      <c r="I9" s="108"/>
      <c r="J9" s="109" t="s">
        <v>71</v>
      </c>
      <c r="K9" s="110"/>
      <c r="L9" s="110"/>
      <c r="M9" s="110"/>
      <c r="N9" s="110"/>
      <c r="O9" s="110"/>
      <c r="P9" s="111"/>
      <c r="S9" s="41" t="s">
        <v>70</v>
      </c>
    </row>
    <row r="10" spans="1:19" ht="29.1" customHeight="1" x14ac:dyDescent="0.15">
      <c r="A10" s="88" t="s">
        <v>72</v>
      </c>
      <c r="B10" s="46" t="s">
        <v>73</v>
      </c>
      <c r="C10" s="47" t="s">
        <v>32</v>
      </c>
      <c r="D10" s="91"/>
      <c r="E10" s="91"/>
      <c r="F10" s="91"/>
      <c r="G10" s="91"/>
      <c r="H10" s="91"/>
      <c r="I10" s="46" t="s">
        <v>9</v>
      </c>
      <c r="J10" s="95" t="s">
        <v>74</v>
      </c>
      <c r="K10" s="96"/>
      <c r="L10" s="96"/>
      <c r="M10" s="96"/>
      <c r="N10" s="98" t="s">
        <v>75</v>
      </c>
      <c r="O10" s="99"/>
      <c r="P10" s="100"/>
    </row>
    <row r="11" spans="1:19" ht="29.1" customHeight="1" x14ac:dyDescent="0.15">
      <c r="A11" s="89"/>
      <c r="B11" s="42" t="s">
        <v>14</v>
      </c>
      <c r="C11" s="48" t="s">
        <v>76</v>
      </c>
      <c r="D11" s="81"/>
      <c r="E11" s="81"/>
      <c r="F11" s="81"/>
      <c r="G11" s="81"/>
      <c r="H11" s="81"/>
      <c r="I11" s="42" t="s">
        <v>9</v>
      </c>
      <c r="J11" s="77"/>
      <c r="K11" s="73"/>
      <c r="L11" s="73"/>
      <c r="M11" s="73"/>
      <c r="N11" s="101"/>
      <c r="O11" s="102"/>
      <c r="P11" s="103"/>
    </row>
    <row r="12" spans="1:19" ht="29.1" customHeight="1" thickBot="1" x14ac:dyDescent="0.2">
      <c r="A12" s="89"/>
      <c r="B12" s="42" t="s">
        <v>77</v>
      </c>
      <c r="C12" s="48" t="s">
        <v>78</v>
      </c>
      <c r="D12" s="81"/>
      <c r="E12" s="81"/>
      <c r="F12" s="81"/>
      <c r="G12" s="81"/>
      <c r="H12" s="81"/>
      <c r="I12" s="42" t="s">
        <v>9</v>
      </c>
      <c r="J12" s="77"/>
      <c r="K12" s="73"/>
      <c r="L12" s="73"/>
      <c r="M12" s="73"/>
      <c r="N12" s="101"/>
      <c r="O12" s="102"/>
      <c r="P12" s="103"/>
    </row>
    <row r="13" spans="1:19" ht="29.1" customHeight="1" x14ac:dyDescent="0.15">
      <c r="A13" s="89"/>
      <c r="B13" s="42" t="s">
        <v>4</v>
      </c>
      <c r="C13" s="48" t="s">
        <v>79</v>
      </c>
      <c r="D13" s="81"/>
      <c r="E13" s="81"/>
      <c r="F13" s="81"/>
      <c r="G13" s="81"/>
      <c r="H13" s="81"/>
      <c r="I13" s="42" t="s">
        <v>9</v>
      </c>
      <c r="J13" s="77"/>
      <c r="K13" s="73"/>
      <c r="L13" s="73"/>
      <c r="M13" s="97"/>
      <c r="N13" s="82" t="s">
        <v>83</v>
      </c>
      <c r="O13" s="83"/>
      <c r="P13" s="84"/>
    </row>
    <row r="14" spans="1:19" ht="29.1" customHeight="1" thickBot="1" x14ac:dyDescent="0.2">
      <c r="A14" s="90"/>
      <c r="B14" s="49" t="s">
        <v>80</v>
      </c>
      <c r="C14" s="50" t="s">
        <v>81</v>
      </c>
      <c r="D14" s="75">
        <f>SUM(D10:H13)</f>
        <v>0</v>
      </c>
      <c r="E14" s="76"/>
      <c r="F14" s="76"/>
      <c r="G14" s="76"/>
      <c r="H14" s="76"/>
      <c r="I14" s="49" t="s">
        <v>9</v>
      </c>
      <c r="J14" s="92" t="s">
        <v>82</v>
      </c>
      <c r="K14" s="93"/>
      <c r="L14" s="93"/>
      <c r="M14" s="94"/>
      <c r="N14" s="85"/>
      <c r="O14" s="86"/>
      <c r="P14" s="87"/>
    </row>
    <row r="15" spans="1:19" x14ac:dyDescent="0.15"/>
  </sheetData>
  <sheetProtection algorithmName="SHA-512" hashValue="qkvmCHaxI8qNSaVeEnSzf1418vVPoeltyzYHfiuYSEt7qFIleKgcwZqjMsHCW/VB1dipx7WCppXi8Grg2u3LqQ==" saltValue="FNEWb6wlkjhy9wOnOIyD4A==" spinCount="100000" sheet="1" objects="1" scenarios="1" selectLockedCells="1"/>
  <mergeCells count="31">
    <mergeCell ref="J14:M14"/>
    <mergeCell ref="J10:M13"/>
    <mergeCell ref="A7:B7"/>
    <mergeCell ref="A6:B6"/>
    <mergeCell ref="N10:P12"/>
    <mergeCell ref="A9:B9"/>
    <mergeCell ref="C9:I9"/>
    <mergeCell ref="J9:P9"/>
    <mergeCell ref="A4:B4"/>
    <mergeCell ref="D14:H14"/>
    <mergeCell ref="N4:P4"/>
    <mergeCell ref="A8:B8"/>
    <mergeCell ref="J8:P8"/>
    <mergeCell ref="C4:M4"/>
    <mergeCell ref="A5:B5"/>
    <mergeCell ref="C5:I5"/>
    <mergeCell ref="J5:P5"/>
    <mergeCell ref="D11:H11"/>
    <mergeCell ref="D12:H12"/>
    <mergeCell ref="D13:H13"/>
    <mergeCell ref="N13:P14"/>
    <mergeCell ref="J6:P7"/>
    <mergeCell ref="A10:A14"/>
    <mergeCell ref="D10:H10"/>
    <mergeCell ref="A1:P1"/>
    <mergeCell ref="A2:B2"/>
    <mergeCell ref="C2:I2"/>
    <mergeCell ref="J2:P2"/>
    <mergeCell ref="A3:B3"/>
    <mergeCell ref="C3:M3"/>
    <mergeCell ref="N3:P3"/>
  </mergeCells>
  <phoneticPr fontId="2"/>
  <dataValidations count="2">
    <dataValidation type="list" allowBlank="1" showInputMessage="1" showErrorMessage="1" sqref="C9:I9">
      <formula1>$S$2:$S$9</formula1>
    </dataValidation>
    <dataValidation type="list" allowBlank="1" showInputMessage="1" showErrorMessage="1" sqref="C6:C8">
      <formula1>"令和,平成"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DI43"/>
  <sheetViews>
    <sheetView view="pageBreakPreview" topLeftCell="A16" zoomScaleNormal="100" workbookViewId="0">
      <selection activeCell="B20" sqref="B20:C20"/>
    </sheetView>
  </sheetViews>
  <sheetFormatPr defaultColWidth="0" defaultRowHeight="13.5" zeroHeight="1" x14ac:dyDescent="0.15"/>
  <cols>
    <col min="1" max="1" width="2.125" style="20" customWidth="1"/>
    <col min="2" max="2" width="4.625" style="20" customWidth="1"/>
    <col min="3" max="3" width="1.625" style="20" customWidth="1"/>
    <col min="4" max="4" width="2.625" style="20" customWidth="1"/>
    <col min="5" max="5" width="1.625" style="20" customWidth="1"/>
    <col min="6" max="6" width="2.25" style="20" customWidth="1"/>
    <col min="7" max="30" width="1.25" style="20" customWidth="1"/>
    <col min="31" max="32" width="2.125" style="20" customWidth="1"/>
    <col min="33" max="33" width="4.625" style="20" customWidth="1"/>
    <col min="34" max="34" width="1.625" style="20" customWidth="1"/>
    <col min="35" max="35" width="2.625" style="20" customWidth="1"/>
    <col min="36" max="36" width="1.625" style="20" customWidth="1"/>
    <col min="37" max="37" width="2.25" style="20" customWidth="1"/>
    <col min="38" max="61" width="1.25" style="20" customWidth="1"/>
    <col min="62" max="63" width="2.125" style="20" customWidth="1"/>
    <col min="64" max="64" width="4.625" style="20" customWidth="1"/>
    <col min="65" max="65" width="1.625" style="20" customWidth="1"/>
    <col min="66" max="66" width="2.625" style="20" customWidth="1"/>
    <col min="67" max="67" width="1.625" style="20" customWidth="1"/>
    <col min="68" max="68" width="2.25" style="20" customWidth="1"/>
    <col min="69" max="92" width="1.25" style="20" customWidth="1"/>
    <col min="93" max="93" width="2.125" style="20" customWidth="1"/>
    <col min="94" max="100" width="1.25" style="20" customWidth="1"/>
    <col min="101" max="16384" width="0" style="34" hidden="1"/>
  </cols>
  <sheetData>
    <row r="1" spans="1:113" s="20" customFormat="1" ht="9.9499999999999993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5"/>
      <c r="AF1" s="4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5"/>
      <c r="BK1" s="4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5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</row>
    <row r="2" spans="1:113" s="20" customFormat="1" ht="9" customHeight="1" x14ac:dyDescent="0.15">
      <c r="A2" s="3"/>
      <c r="B2" s="115" t="s">
        <v>3</v>
      </c>
      <c r="C2" s="116"/>
      <c r="D2" s="116"/>
      <c r="E2" s="11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5"/>
      <c r="AF2" s="4"/>
      <c r="AG2" s="115" t="s">
        <v>3</v>
      </c>
      <c r="AH2" s="116"/>
      <c r="AI2" s="116"/>
      <c r="AJ2" s="117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5"/>
      <c r="BK2" s="4"/>
      <c r="BL2" s="115" t="s">
        <v>3</v>
      </c>
      <c r="BM2" s="116"/>
      <c r="BN2" s="116"/>
      <c r="BO2" s="117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5"/>
      <c r="CP2" s="112" t="s">
        <v>18</v>
      </c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13" s="20" customFormat="1" ht="9" customHeight="1" x14ac:dyDescent="0.15">
      <c r="A3" s="3"/>
      <c r="B3" s="118"/>
      <c r="C3" s="119"/>
      <c r="D3" s="119"/>
      <c r="E3" s="12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5"/>
      <c r="AF3" s="4"/>
      <c r="AG3" s="118"/>
      <c r="AH3" s="119"/>
      <c r="AI3" s="119"/>
      <c r="AJ3" s="120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5"/>
      <c r="BK3" s="4"/>
      <c r="BL3" s="118"/>
      <c r="BM3" s="119"/>
      <c r="BN3" s="119"/>
      <c r="BO3" s="120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5"/>
      <c r="CP3" s="112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</row>
    <row r="4" spans="1:113" s="20" customFormat="1" ht="9" customHeight="1" x14ac:dyDescent="0.15">
      <c r="A4" s="3"/>
      <c r="B4" s="121"/>
      <c r="C4" s="122"/>
      <c r="D4" s="122"/>
      <c r="E4" s="12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6"/>
      <c r="V4" s="6"/>
      <c r="W4" s="3"/>
      <c r="X4" s="3"/>
      <c r="Y4" s="3"/>
      <c r="Z4" s="3"/>
      <c r="AA4" s="3"/>
      <c r="AB4" s="3"/>
      <c r="AC4" s="3"/>
      <c r="AD4" s="3"/>
      <c r="AE4" s="5"/>
      <c r="AF4" s="4"/>
      <c r="AG4" s="121"/>
      <c r="AH4" s="122"/>
      <c r="AI4" s="122"/>
      <c r="AJ4" s="12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6"/>
      <c r="BA4" s="6"/>
      <c r="BB4" s="3"/>
      <c r="BC4" s="3"/>
      <c r="BD4" s="3"/>
      <c r="BE4" s="3"/>
      <c r="BF4" s="3"/>
      <c r="BG4" s="3"/>
      <c r="BH4" s="3"/>
      <c r="BI4" s="3"/>
      <c r="BJ4" s="5"/>
      <c r="BK4" s="4"/>
      <c r="BL4" s="121"/>
      <c r="BM4" s="122"/>
      <c r="BN4" s="122"/>
      <c r="BO4" s="12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6"/>
      <c r="CF4" s="3"/>
      <c r="CG4" s="3"/>
      <c r="CH4" s="3"/>
      <c r="CI4" s="3"/>
      <c r="CJ4" s="3"/>
      <c r="CK4" s="3"/>
      <c r="CL4" s="3"/>
      <c r="CM4" s="3"/>
      <c r="CN4" s="3"/>
      <c r="CO4" s="5"/>
      <c r="CP4" s="112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</row>
    <row r="5" spans="1:113" s="20" customFormat="1" ht="9" customHeight="1" x14ac:dyDescent="0.15">
      <c r="A5" s="3"/>
      <c r="B5" s="124" t="s">
        <v>0</v>
      </c>
      <c r="C5" s="125"/>
      <c r="D5" s="125"/>
      <c r="E5" s="126"/>
      <c r="F5" s="28"/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5"/>
      <c r="AF5" s="4"/>
      <c r="AG5" s="124" t="s">
        <v>0</v>
      </c>
      <c r="AH5" s="125"/>
      <c r="AI5" s="125"/>
      <c r="AJ5" s="126"/>
      <c r="AK5" s="28"/>
      <c r="AL5" s="28"/>
      <c r="AM5" s="28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5"/>
      <c r="BK5" s="4"/>
      <c r="BL5" s="124" t="s">
        <v>0</v>
      </c>
      <c r="BM5" s="125"/>
      <c r="BN5" s="125"/>
      <c r="BO5" s="126"/>
      <c r="BP5" s="28"/>
      <c r="BQ5" s="28"/>
      <c r="BR5" s="28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5"/>
      <c r="CP5" s="112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</row>
    <row r="6" spans="1:113" s="20" customFormat="1" ht="9" customHeight="1" x14ac:dyDescent="0.15">
      <c r="A6" s="3"/>
      <c r="B6" s="127">
        <v>242144</v>
      </c>
      <c r="C6" s="128"/>
      <c r="D6" s="128"/>
      <c r="E6" s="129"/>
      <c r="F6" s="114" t="s">
        <v>19</v>
      </c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3"/>
      <c r="Z6" s="3"/>
      <c r="AA6" s="3"/>
      <c r="AB6" s="3"/>
      <c r="AC6" s="3"/>
      <c r="AD6" s="3"/>
      <c r="AE6" s="5"/>
      <c r="AF6" s="4"/>
      <c r="AG6" s="127">
        <v>242144</v>
      </c>
      <c r="AH6" s="128"/>
      <c r="AI6" s="128"/>
      <c r="AJ6" s="129"/>
      <c r="AK6" s="114" t="s">
        <v>20</v>
      </c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3"/>
      <c r="BE6" s="3"/>
      <c r="BF6" s="3"/>
      <c r="BG6" s="3"/>
      <c r="BH6" s="3"/>
      <c r="BI6" s="3"/>
      <c r="BJ6" s="5"/>
      <c r="BK6" s="4"/>
      <c r="BL6" s="127">
        <v>242144</v>
      </c>
      <c r="BM6" s="128"/>
      <c r="BN6" s="128"/>
      <c r="BO6" s="129"/>
      <c r="BP6" s="114" t="s">
        <v>21</v>
      </c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3"/>
      <c r="CM6" s="3"/>
      <c r="CN6" s="3"/>
      <c r="CO6" s="5"/>
      <c r="CP6" s="112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</row>
    <row r="7" spans="1:113" s="20" customFormat="1" ht="8.1" customHeight="1" x14ac:dyDescent="0.15">
      <c r="A7" s="3"/>
      <c r="B7" s="127"/>
      <c r="C7" s="128"/>
      <c r="D7" s="128"/>
      <c r="E7" s="129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3"/>
      <c r="Z7" s="3"/>
      <c r="AA7" s="3"/>
      <c r="AB7" s="3"/>
      <c r="AC7" s="3"/>
      <c r="AD7" s="3"/>
      <c r="AE7" s="5"/>
      <c r="AF7" s="4"/>
      <c r="AG7" s="127"/>
      <c r="AH7" s="128"/>
      <c r="AI7" s="128"/>
      <c r="AJ7" s="129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3"/>
      <c r="BE7" s="3"/>
      <c r="BF7" s="3"/>
      <c r="BG7" s="3"/>
      <c r="BH7" s="3"/>
      <c r="BI7" s="3"/>
      <c r="BJ7" s="5"/>
      <c r="BK7" s="4"/>
      <c r="BL7" s="127"/>
      <c r="BM7" s="128"/>
      <c r="BN7" s="128"/>
      <c r="BO7" s="129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3"/>
      <c r="CM7" s="3"/>
      <c r="CN7" s="3"/>
      <c r="CO7" s="5"/>
      <c r="CP7" s="11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</row>
    <row r="8" spans="1:113" s="20" customFormat="1" ht="12" customHeight="1" x14ac:dyDescent="0.15">
      <c r="A8" s="3"/>
      <c r="B8" s="127"/>
      <c r="C8" s="128"/>
      <c r="D8" s="128"/>
      <c r="E8" s="129"/>
      <c r="F8" s="29"/>
      <c r="G8" s="29"/>
      <c r="H8" s="2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5"/>
      <c r="AF8" s="4"/>
      <c r="AG8" s="127"/>
      <c r="AH8" s="128"/>
      <c r="AI8" s="128"/>
      <c r="AJ8" s="129"/>
      <c r="AK8" s="29"/>
      <c r="AL8" s="29"/>
      <c r="AM8" s="29"/>
      <c r="AN8" s="3"/>
      <c r="AO8" s="3"/>
      <c r="AP8" s="3"/>
      <c r="AQ8" s="3"/>
      <c r="AR8" s="3"/>
      <c r="AS8" s="29"/>
      <c r="AT8" s="29"/>
      <c r="AU8" s="29"/>
      <c r="AV8" s="29"/>
      <c r="AW8" s="29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5"/>
      <c r="BK8" s="4"/>
      <c r="BL8" s="127"/>
      <c r="BM8" s="128"/>
      <c r="BN8" s="128"/>
      <c r="BO8" s="129"/>
      <c r="BP8" s="29"/>
      <c r="BQ8" s="29"/>
      <c r="BR8" s="29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5"/>
      <c r="CP8" s="112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</row>
    <row r="9" spans="1:113" s="20" customFormat="1" ht="7.5" customHeight="1" x14ac:dyDescent="0.15">
      <c r="A9" s="3"/>
      <c r="B9" s="130" t="s">
        <v>22</v>
      </c>
      <c r="C9" s="130"/>
      <c r="D9" s="130"/>
      <c r="E9" s="130"/>
      <c r="F9" s="130"/>
      <c r="G9" s="130"/>
      <c r="H9" s="130"/>
      <c r="I9" s="130"/>
      <c r="J9" s="130"/>
      <c r="K9" s="130"/>
      <c r="L9" s="131" t="s">
        <v>23</v>
      </c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7"/>
      <c r="AF9" s="4"/>
      <c r="AG9" s="130" t="s">
        <v>22</v>
      </c>
      <c r="AH9" s="130"/>
      <c r="AI9" s="130"/>
      <c r="AJ9" s="130"/>
      <c r="AK9" s="130"/>
      <c r="AL9" s="130"/>
      <c r="AM9" s="130"/>
      <c r="AN9" s="130"/>
      <c r="AO9" s="130"/>
      <c r="AP9" s="130"/>
      <c r="AQ9" s="131" t="s">
        <v>23</v>
      </c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7"/>
      <c r="BK9" s="4"/>
      <c r="BL9" s="130" t="s">
        <v>22</v>
      </c>
      <c r="BM9" s="130"/>
      <c r="BN9" s="130"/>
      <c r="BO9" s="130"/>
      <c r="BP9" s="130"/>
      <c r="BQ9" s="130"/>
      <c r="BR9" s="130"/>
      <c r="BS9" s="130"/>
      <c r="BT9" s="130"/>
      <c r="BU9" s="130"/>
      <c r="BV9" s="131" t="s">
        <v>23</v>
      </c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7"/>
      <c r="CP9" s="112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</row>
    <row r="10" spans="1:113" s="20" customFormat="1" ht="18" customHeight="1" x14ac:dyDescent="0.15">
      <c r="A10" s="3"/>
      <c r="B10" s="143" t="s">
        <v>110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4" t="s">
        <v>84</v>
      </c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8"/>
      <c r="AF10" s="4"/>
      <c r="AG10" s="143" t="s">
        <v>110</v>
      </c>
      <c r="AH10" s="143"/>
      <c r="AI10" s="143"/>
      <c r="AJ10" s="143"/>
      <c r="AK10" s="143"/>
      <c r="AL10" s="143"/>
      <c r="AM10" s="143"/>
      <c r="AN10" s="143"/>
      <c r="AO10" s="143"/>
      <c r="AP10" s="143"/>
      <c r="AQ10" s="144" t="s">
        <v>84</v>
      </c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8"/>
      <c r="BK10" s="4"/>
      <c r="BL10" s="143" t="s">
        <v>110</v>
      </c>
      <c r="BM10" s="143"/>
      <c r="BN10" s="143"/>
      <c r="BO10" s="143"/>
      <c r="BP10" s="143"/>
      <c r="BQ10" s="143"/>
      <c r="BR10" s="143"/>
      <c r="BS10" s="143"/>
      <c r="BT10" s="143"/>
      <c r="BU10" s="143"/>
      <c r="BV10" s="144" t="s">
        <v>84</v>
      </c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8"/>
      <c r="CP10" s="112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</row>
    <row r="11" spans="1:113" s="20" customFormat="1" ht="12.75" customHeight="1" x14ac:dyDescent="0.15">
      <c r="A11" s="3"/>
      <c r="B11" s="140" t="s">
        <v>24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5"/>
      <c r="AF11" s="4"/>
      <c r="AG11" s="140" t="s">
        <v>24</v>
      </c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5"/>
      <c r="BK11" s="4"/>
      <c r="BL11" s="140" t="s">
        <v>24</v>
      </c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5"/>
      <c r="CP11" s="112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</row>
    <row r="12" spans="1:113" s="20" customFormat="1" ht="20.100000000000001" customHeight="1" x14ac:dyDescent="0.15">
      <c r="A12" s="3"/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48" t="s">
        <v>1</v>
      </c>
      <c r="AC12" s="148"/>
      <c r="AD12" s="149"/>
      <c r="AE12" s="5"/>
      <c r="AF12" s="4"/>
      <c r="AG12" s="9"/>
      <c r="AH12" s="10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48" t="s">
        <v>1</v>
      </c>
      <c r="BH12" s="148"/>
      <c r="BI12" s="149"/>
      <c r="BJ12" s="5"/>
      <c r="BK12" s="4"/>
      <c r="BL12" s="9"/>
      <c r="BM12" s="10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48" t="s">
        <v>1</v>
      </c>
      <c r="CM12" s="148"/>
      <c r="CN12" s="149"/>
      <c r="CO12" s="5"/>
      <c r="CP12" s="112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</row>
    <row r="13" spans="1:113" s="20" customFormat="1" ht="20.100000000000001" customHeight="1" x14ac:dyDescent="0.15">
      <c r="A13" s="3"/>
      <c r="B13" s="9"/>
      <c r="C13" s="141">
        <f>入力シート!C3</f>
        <v>0</v>
      </c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8"/>
      <c r="AC13" s="148"/>
      <c r="AD13" s="149"/>
      <c r="AE13" s="5"/>
      <c r="AF13" s="4"/>
      <c r="AG13" s="9"/>
      <c r="AH13" s="141">
        <f>入力シート!C3</f>
        <v>0</v>
      </c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8"/>
      <c r="BH13" s="148"/>
      <c r="BI13" s="149"/>
      <c r="BJ13" s="5"/>
      <c r="BK13" s="4"/>
      <c r="BL13" s="9"/>
      <c r="BM13" s="141">
        <f>入力シート!C3</f>
        <v>0</v>
      </c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8"/>
      <c r="CM13" s="148"/>
      <c r="CN13" s="149"/>
      <c r="CO13" s="5"/>
      <c r="CP13" s="112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</row>
    <row r="14" spans="1:113" s="20" customFormat="1" ht="20.100000000000001" customHeight="1" x14ac:dyDescent="0.15">
      <c r="A14" s="3"/>
      <c r="B14" s="9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8"/>
      <c r="AC14" s="148"/>
      <c r="AD14" s="149"/>
      <c r="AE14" s="5"/>
      <c r="AF14" s="4"/>
      <c r="AG14" s="9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8"/>
      <c r="BH14" s="148"/>
      <c r="BI14" s="149"/>
      <c r="BJ14" s="5"/>
      <c r="BK14" s="4"/>
      <c r="BL14" s="9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8"/>
      <c r="CM14" s="148"/>
      <c r="CN14" s="149"/>
      <c r="CO14" s="5"/>
      <c r="CP14" s="112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</row>
    <row r="15" spans="1:113" s="20" customFormat="1" ht="17.100000000000001" customHeight="1" x14ac:dyDescent="0.15">
      <c r="A15" s="3"/>
      <c r="B15" s="9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8"/>
      <c r="AC15" s="148"/>
      <c r="AD15" s="149"/>
      <c r="AE15" s="5"/>
      <c r="AF15" s="4"/>
      <c r="AG15" s="9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8"/>
      <c r="BH15" s="148"/>
      <c r="BI15" s="149"/>
      <c r="BJ15" s="5"/>
      <c r="BK15" s="4"/>
      <c r="BL15" s="9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8"/>
      <c r="CM15" s="148"/>
      <c r="CN15" s="149"/>
      <c r="CO15" s="5"/>
      <c r="CP15" s="112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</row>
    <row r="16" spans="1:113" s="20" customFormat="1" ht="20.100000000000001" customHeight="1" x14ac:dyDescent="0.15">
      <c r="A16" s="3"/>
      <c r="B16" s="9"/>
      <c r="C16" s="141">
        <f>入力シート!C4</f>
        <v>0</v>
      </c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27"/>
      <c r="AB16" s="148"/>
      <c r="AC16" s="148"/>
      <c r="AD16" s="149"/>
      <c r="AE16" s="5"/>
      <c r="AF16" s="4"/>
      <c r="AG16" s="9"/>
      <c r="AH16" s="141">
        <f>入力シート!C4</f>
        <v>0</v>
      </c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27"/>
      <c r="BG16" s="148"/>
      <c r="BH16" s="148"/>
      <c r="BI16" s="149"/>
      <c r="BJ16" s="5"/>
      <c r="BK16" s="4"/>
      <c r="BL16" s="9"/>
      <c r="BM16" s="141">
        <f>入力シート!C4</f>
        <v>0</v>
      </c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27"/>
      <c r="CL16" s="148"/>
      <c r="CM16" s="148"/>
      <c r="CN16" s="149"/>
      <c r="CO16" s="5"/>
      <c r="CP16" s="112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</row>
    <row r="17" spans="1:113" s="20" customFormat="1" ht="20.100000000000001" customHeight="1" x14ac:dyDescent="0.15">
      <c r="A17" s="3"/>
      <c r="B17" s="9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27"/>
      <c r="AB17" s="148"/>
      <c r="AC17" s="148"/>
      <c r="AD17" s="149"/>
      <c r="AE17" s="5"/>
      <c r="AF17" s="4"/>
      <c r="AG17" s="9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27"/>
      <c r="BG17" s="148"/>
      <c r="BH17" s="148"/>
      <c r="BI17" s="149"/>
      <c r="BJ17" s="5"/>
      <c r="BK17" s="4"/>
      <c r="BL17" s="9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27"/>
      <c r="CL17" s="148"/>
      <c r="CM17" s="148"/>
      <c r="CN17" s="149"/>
      <c r="CO17" s="5"/>
      <c r="CP17" s="112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</row>
    <row r="18" spans="1:113" s="20" customFormat="1" ht="7.5" customHeight="1" x14ac:dyDescent="0.15">
      <c r="A18" s="3"/>
      <c r="B18" s="145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7"/>
      <c r="AE18" s="5"/>
      <c r="AF18" s="4"/>
      <c r="AG18" s="145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7"/>
      <c r="BJ18" s="5"/>
      <c r="BK18" s="4"/>
      <c r="BL18" s="145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7"/>
      <c r="CO18" s="5"/>
      <c r="CP18" s="112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</row>
    <row r="19" spans="1:113" s="20" customFormat="1" ht="7.5" customHeight="1" thickBot="1" x14ac:dyDescent="0.2">
      <c r="A19" s="3"/>
      <c r="B19" s="154" t="s">
        <v>25</v>
      </c>
      <c r="C19" s="155"/>
      <c r="D19" s="131" t="s">
        <v>26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 t="s">
        <v>115</v>
      </c>
      <c r="X19" s="131"/>
      <c r="Y19" s="131"/>
      <c r="Z19" s="131"/>
      <c r="AA19" s="131"/>
      <c r="AB19" s="131"/>
      <c r="AC19" s="131"/>
      <c r="AD19" s="131"/>
      <c r="AE19" s="7"/>
      <c r="AF19" s="4"/>
      <c r="AG19" s="154" t="s">
        <v>25</v>
      </c>
      <c r="AH19" s="155"/>
      <c r="AI19" s="131" t="s">
        <v>26</v>
      </c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 t="s">
        <v>115</v>
      </c>
      <c r="BC19" s="131"/>
      <c r="BD19" s="131"/>
      <c r="BE19" s="131"/>
      <c r="BF19" s="131"/>
      <c r="BG19" s="131"/>
      <c r="BH19" s="131"/>
      <c r="BI19" s="131"/>
      <c r="BJ19" s="7"/>
      <c r="BK19" s="4"/>
      <c r="BL19" s="154" t="s">
        <v>25</v>
      </c>
      <c r="BM19" s="155"/>
      <c r="BN19" s="131" t="s">
        <v>26</v>
      </c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 t="s">
        <v>115</v>
      </c>
      <c r="CH19" s="131"/>
      <c r="CI19" s="131"/>
      <c r="CJ19" s="131"/>
      <c r="CK19" s="131"/>
      <c r="CL19" s="131"/>
      <c r="CM19" s="131"/>
      <c r="CN19" s="131"/>
      <c r="CO19" s="7"/>
      <c r="CP19" s="112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</row>
    <row r="20" spans="1:113" s="20" customFormat="1" ht="18" customHeight="1" thickBot="1" x14ac:dyDescent="0.2">
      <c r="A20" s="3"/>
      <c r="B20" s="150">
        <f ca="1">IF(MONTH(TODAY())&lt;=3,YEAR(TODAY())-1,YEAR(TODAY()))-IF(IF(MONTH(TODAY())&lt;=3,YEAR(TODAY())-1,YEAR(TODAY()))&lt;=2019,1988,2018)</f>
        <v>5</v>
      </c>
      <c r="C20" s="151"/>
      <c r="D20" s="152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>
        <f>入力シート!C5</f>
        <v>0</v>
      </c>
      <c r="X20" s="153"/>
      <c r="Y20" s="153"/>
      <c r="Z20" s="153"/>
      <c r="AA20" s="153"/>
      <c r="AB20" s="153"/>
      <c r="AC20" s="153"/>
      <c r="AD20" s="153"/>
      <c r="AE20" s="5"/>
      <c r="AF20" s="4"/>
      <c r="AG20" s="150">
        <f ca="1">B20</f>
        <v>5</v>
      </c>
      <c r="AH20" s="151"/>
      <c r="AI20" s="152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>
        <f>入力シート!C5</f>
        <v>0</v>
      </c>
      <c r="BC20" s="153"/>
      <c r="BD20" s="153"/>
      <c r="BE20" s="153"/>
      <c r="BF20" s="153"/>
      <c r="BG20" s="153"/>
      <c r="BH20" s="153"/>
      <c r="BI20" s="153"/>
      <c r="BJ20" s="5"/>
      <c r="BK20" s="4"/>
      <c r="BL20" s="150">
        <f ca="1">B20</f>
        <v>5</v>
      </c>
      <c r="BM20" s="151"/>
      <c r="BN20" s="152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>
        <f>入力シート!C5</f>
        <v>0</v>
      </c>
      <c r="CH20" s="153"/>
      <c r="CI20" s="153"/>
      <c r="CJ20" s="153"/>
      <c r="CK20" s="153"/>
      <c r="CL20" s="153"/>
      <c r="CM20" s="153"/>
      <c r="CN20" s="153"/>
      <c r="CO20" s="5"/>
      <c r="CP20" s="112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</row>
    <row r="21" spans="1:113" s="20" customFormat="1" ht="7.5" customHeight="1" x14ac:dyDescent="0.15">
      <c r="A21" s="3"/>
      <c r="B21" s="167" t="s">
        <v>27</v>
      </c>
      <c r="C21" s="167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1" t="s">
        <v>28</v>
      </c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7"/>
      <c r="AF21" s="4"/>
      <c r="AG21" s="167" t="s">
        <v>27</v>
      </c>
      <c r="AH21" s="167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1" t="s">
        <v>28</v>
      </c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7"/>
      <c r="BK21" s="4"/>
      <c r="BL21" s="167" t="s">
        <v>27</v>
      </c>
      <c r="BM21" s="167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1" t="s">
        <v>28</v>
      </c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7"/>
      <c r="CP21" s="112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</row>
    <row r="22" spans="1:113" s="20" customFormat="1" ht="15" customHeight="1" x14ac:dyDescent="0.15">
      <c r="A22" s="3"/>
      <c r="B22" s="12">
        <f>入力シート!D6</f>
        <v>0</v>
      </c>
      <c r="C22" s="13" t="s">
        <v>29</v>
      </c>
      <c r="D22" s="13">
        <f>入力シート!F6</f>
        <v>0</v>
      </c>
      <c r="E22" s="13" t="s">
        <v>29</v>
      </c>
      <c r="F22" s="13">
        <f>入力シート!H6</f>
        <v>0</v>
      </c>
      <c r="G22" s="14" t="s">
        <v>30</v>
      </c>
      <c r="H22" s="163">
        <f>入力シート!D7</f>
        <v>0</v>
      </c>
      <c r="I22" s="163"/>
      <c r="J22" s="13" t="s">
        <v>29</v>
      </c>
      <c r="K22" s="163">
        <f>入力シート!F7</f>
        <v>0</v>
      </c>
      <c r="L22" s="163"/>
      <c r="M22" s="13" t="s">
        <v>29</v>
      </c>
      <c r="N22" s="163">
        <f>入力シート!H7</f>
        <v>0</v>
      </c>
      <c r="O22" s="163"/>
      <c r="P22" s="15" t="s">
        <v>17</v>
      </c>
      <c r="Q22" s="165">
        <f>入力シート!C9</f>
        <v>0</v>
      </c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"/>
      <c r="AE22" s="5"/>
      <c r="AF22" s="4"/>
      <c r="AG22" s="12">
        <f>入力シート!D6</f>
        <v>0</v>
      </c>
      <c r="AH22" s="13" t="s">
        <v>29</v>
      </c>
      <c r="AI22" s="13">
        <f>入力シート!F6</f>
        <v>0</v>
      </c>
      <c r="AJ22" s="13" t="s">
        <v>29</v>
      </c>
      <c r="AK22" s="13">
        <f>入力シート!H6</f>
        <v>0</v>
      </c>
      <c r="AL22" s="14" t="s">
        <v>30</v>
      </c>
      <c r="AM22" s="163">
        <f>入力シート!D7</f>
        <v>0</v>
      </c>
      <c r="AN22" s="163"/>
      <c r="AO22" s="13" t="s">
        <v>29</v>
      </c>
      <c r="AP22" s="163">
        <f>入力シート!F7</f>
        <v>0</v>
      </c>
      <c r="AQ22" s="163"/>
      <c r="AR22" s="13" t="s">
        <v>29</v>
      </c>
      <c r="AS22" s="163">
        <f>入力シート!H7</f>
        <v>0</v>
      </c>
      <c r="AT22" s="163"/>
      <c r="AU22" s="15" t="s">
        <v>17</v>
      </c>
      <c r="AV22" s="165">
        <f>入力シート!C9</f>
        <v>0</v>
      </c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"/>
      <c r="BJ22" s="5"/>
      <c r="BK22" s="4"/>
      <c r="BL22" s="12">
        <f>入力シート!D6</f>
        <v>0</v>
      </c>
      <c r="BM22" s="13" t="s">
        <v>29</v>
      </c>
      <c r="BN22" s="13">
        <f>入力シート!F6</f>
        <v>0</v>
      </c>
      <c r="BO22" s="13" t="s">
        <v>29</v>
      </c>
      <c r="BP22" s="13">
        <f>入力シート!H6</f>
        <v>0</v>
      </c>
      <c r="BQ22" s="14" t="s">
        <v>30</v>
      </c>
      <c r="BR22" s="163">
        <f>入力シート!D7</f>
        <v>0</v>
      </c>
      <c r="BS22" s="163"/>
      <c r="BT22" s="13" t="s">
        <v>29</v>
      </c>
      <c r="BU22" s="163">
        <f>入力シート!F7</f>
        <v>0</v>
      </c>
      <c r="BV22" s="163"/>
      <c r="BW22" s="13" t="s">
        <v>29</v>
      </c>
      <c r="BX22" s="163">
        <f>入力シート!H7</f>
        <v>0</v>
      </c>
      <c r="BY22" s="163"/>
      <c r="BZ22" s="15" t="s">
        <v>17</v>
      </c>
      <c r="CA22" s="165">
        <f>入力シート!C9</f>
        <v>0</v>
      </c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"/>
      <c r="CO22" s="5"/>
      <c r="CP22" s="112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</row>
    <row r="23" spans="1:113" s="20" customFormat="1" ht="9" customHeight="1" x14ac:dyDescent="0.15">
      <c r="A23" s="3"/>
      <c r="B23" s="168" t="s">
        <v>31</v>
      </c>
      <c r="C23" s="169"/>
      <c r="D23" s="169"/>
      <c r="E23" s="169"/>
      <c r="F23" s="169"/>
      <c r="G23" s="156" t="s">
        <v>32</v>
      </c>
      <c r="H23" s="157"/>
      <c r="I23" s="172" t="s">
        <v>2</v>
      </c>
      <c r="J23" s="172"/>
      <c r="K23" s="172" t="s">
        <v>5</v>
      </c>
      <c r="L23" s="173"/>
      <c r="M23" s="174" t="s">
        <v>6</v>
      </c>
      <c r="N23" s="172"/>
      <c r="O23" s="172" t="s">
        <v>7</v>
      </c>
      <c r="P23" s="172"/>
      <c r="Q23" s="172" t="s">
        <v>2</v>
      </c>
      <c r="R23" s="173"/>
      <c r="S23" s="162" t="s">
        <v>5</v>
      </c>
      <c r="T23" s="160"/>
      <c r="U23" s="160" t="s">
        <v>8</v>
      </c>
      <c r="V23" s="160"/>
      <c r="W23" s="160" t="s">
        <v>7</v>
      </c>
      <c r="X23" s="164"/>
      <c r="Y23" s="162" t="s">
        <v>2</v>
      </c>
      <c r="Z23" s="160"/>
      <c r="AA23" s="160" t="s">
        <v>5</v>
      </c>
      <c r="AB23" s="160"/>
      <c r="AC23" s="160" t="s">
        <v>9</v>
      </c>
      <c r="AD23" s="160"/>
      <c r="AE23" s="17"/>
      <c r="AF23" s="18"/>
      <c r="AG23" s="168" t="s">
        <v>31</v>
      </c>
      <c r="AH23" s="169"/>
      <c r="AI23" s="169"/>
      <c r="AJ23" s="169"/>
      <c r="AK23" s="169"/>
      <c r="AL23" s="156" t="s">
        <v>32</v>
      </c>
      <c r="AM23" s="157"/>
      <c r="AN23" s="160" t="s">
        <v>2</v>
      </c>
      <c r="AO23" s="160"/>
      <c r="AP23" s="160" t="s">
        <v>5</v>
      </c>
      <c r="AQ23" s="164"/>
      <c r="AR23" s="162" t="s">
        <v>6</v>
      </c>
      <c r="AS23" s="160"/>
      <c r="AT23" s="160" t="s">
        <v>7</v>
      </c>
      <c r="AU23" s="160"/>
      <c r="AV23" s="160" t="s">
        <v>2</v>
      </c>
      <c r="AW23" s="164"/>
      <c r="AX23" s="162" t="s">
        <v>5</v>
      </c>
      <c r="AY23" s="160"/>
      <c r="AZ23" s="160" t="s">
        <v>8</v>
      </c>
      <c r="BA23" s="160"/>
      <c r="BB23" s="160" t="s">
        <v>7</v>
      </c>
      <c r="BC23" s="164"/>
      <c r="BD23" s="162" t="s">
        <v>2</v>
      </c>
      <c r="BE23" s="160"/>
      <c r="BF23" s="160" t="s">
        <v>5</v>
      </c>
      <c r="BG23" s="160"/>
      <c r="BH23" s="160" t="s">
        <v>9</v>
      </c>
      <c r="BI23" s="160"/>
      <c r="BJ23" s="17"/>
      <c r="BK23" s="18"/>
      <c r="BL23" s="168" t="s">
        <v>31</v>
      </c>
      <c r="BM23" s="169"/>
      <c r="BN23" s="169"/>
      <c r="BO23" s="169"/>
      <c r="BP23" s="169"/>
      <c r="BQ23" s="156" t="s">
        <v>32</v>
      </c>
      <c r="BR23" s="157"/>
      <c r="BS23" s="160" t="s">
        <v>2</v>
      </c>
      <c r="BT23" s="160"/>
      <c r="BU23" s="160" t="s">
        <v>5</v>
      </c>
      <c r="BV23" s="164"/>
      <c r="BW23" s="162" t="s">
        <v>6</v>
      </c>
      <c r="BX23" s="160"/>
      <c r="BY23" s="160" t="s">
        <v>7</v>
      </c>
      <c r="BZ23" s="160"/>
      <c r="CA23" s="160" t="s">
        <v>2</v>
      </c>
      <c r="CB23" s="164"/>
      <c r="CC23" s="162" t="s">
        <v>5</v>
      </c>
      <c r="CD23" s="160"/>
      <c r="CE23" s="160" t="s">
        <v>8</v>
      </c>
      <c r="CF23" s="160"/>
      <c r="CG23" s="160" t="s">
        <v>7</v>
      </c>
      <c r="CH23" s="164"/>
      <c r="CI23" s="162" t="s">
        <v>2</v>
      </c>
      <c r="CJ23" s="160"/>
      <c r="CK23" s="160" t="s">
        <v>5</v>
      </c>
      <c r="CL23" s="160"/>
      <c r="CM23" s="160" t="s">
        <v>9</v>
      </c>
      <c r="CN23" s="160"/>
      <c r="CO23" s="17"/>
      <c r="CP23" s="112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</row>
    <row r="24" spans="1:113" s="20" customFormat="1" ht="30" customHeight="1" x14ac:dyDescent="0.15">
      <c r="A24" s="3"/>
      <c r="B24" s="170"/>
      <c r="C24" s="171"/>
      <c r="D24" s="171"/>
      <c r="E24" s="171"/>
      <c r="F24" s="171"/>
      <c r="G24" s="158"/>
      <c r="H24" s="159"/>
      <c r="I24" s="161" t="str">
        <f>MID(TEXT(入力シート!D10,"???????????"),1,1)</f>
        <v xml:space="preserve"> </v>
      </c>
      <c r="J24" s="161"/>
      <c r="K24" s="161" t="str">
        <f>MID(TEXT(入力シート!D10,"???????????"),2,1)</f>
        <v xml:space="preserve"> </v>
      </c>
      <c r="L24" s="175"/>
      <c r="M24" s="176" t="str">
        <f>MID(TEXT(入力シート!D10,"???????????"),3,1)</f>
        <v xml:space="preserve"> </v>
      </c>
      <c r="N24" s="161"/>
      <c r="O24" s="161" t="str">
        <f>MID(TEXT(入力シート!D10,"???????????"),4,1)</f>
        <v xml:space="preserve"> </v>
      </c>
      <c r="P24" s="161"/>
      <c r="Q24" s="161" t="str">
        <f>MID(TEXT(入力シート!D10,"???????????"),5,1)</f>
        <v xml:space="preserve"> </v>
      </c>
      <c r="R24" s="175"/>
      <c r="S24" s="176" t="str">
        <f>MID(TEXT(入力シート!D10,"???????????"),6,1)</f>
        <v xml:space="preserve"> </v>
      </c>
      <c r="T24" s="161"/>
      <c r="U24" s="161" t="str">
        <f>MID(TEXT(入力シート!D10,"???????????"),7,1)</f>
        <v xml:space="preserve"> </v>
      </c>
      <c r="V24" s="161"/>
      <c r="W24" s="161" t="str">
        <f>MID(TEXT(入力シート!D10,"???????????"),8,1)</f>
        <v xml:space="preserve"> </v>
      </c>
      <c r="X24" s="175"/>
      <c r="Y24" s="176" t="str">
        <f>MID(TEXT(入力シート!D10,"???????????"),9,1)</f>
        <v xml:space="preserve"> </v>
      </c>
      <c r="Z24" s="161"/>
      <c r="AA24" s="161" t="str">
        <f>MID(TEXT(入力シート!D10,"???????????"),10,1)</f>
        <v xml:space="preserve"> </v>
      </c>
      <c r="AB24" s="161"/>
      <c r="AC24" s="161" t="str">
        <f>MID(TEXT(入力シート!D10,"???????????"),11,1)</f>
        <v xml:space="preserve"> </v>
      </c>
      <c r="AD24" s="161"/>
      <c r="AE24" s="17"/>
      <c r="AF24" s="18"/>
      <c r="AG24" s="170"/>
      <c r="AH24" s="171"/>
      <c r="AI24" s="171"/>
      <c r="AJ24" s="171"/>
      <c r="AK24" s="171"/>
      <c r="AL24" s="158"/>
      <c r="AM24" s="159"/>
      <c r="AN24" s="161" t="str">
        <f>MID(TEXT(入力シート!D10,"???????????"),1,1)</f>
        <v xml:space="preserve"> </v>
      </c>
      <c r="AO24" s="161"/>
      <c r="AP24" s="161" t="str">
        <f>MID(TEXT(入力シート!D10,"???????????"),2,1)</f>
        <v xml:space="preserve"> </v>
      </c>
      <c r="AQ24" s="175"/>
      <c r="AR24" s="176" t="str">
        <f>MID(TEXT(入力シート!D10,"???????????"),3,1)</f>
        <v xml:space="preserve"> </v>
      </c>
      <c r="AS24" s="161"/>
      <c r="AT24" s="161" t="str">
        <f>MID(TEXT(入力シート!D10,"???????????"),4,1)</f>
        <v xml:space="preserve"> </v>
      </c>
      <c r="AU24" s="161"/>
      <c r="AV24" s="161" t="str">
        <f>MID(TEXT(入力シート!D10,"???????????"),5,1)</f>
        <v xml:space="preserve"> </v>
      </c>
      <c r="AW24" s="175"/>
      <c r="AX24" s="176" t="str">
        <f>MID(TEXT(入力シート!D10,"???????????"),6,1)</f>
        <v xml:space="preserve"> </v>
      </c>
      <c r="AY24" s="161"/>
      <c r="AZ24" s="161" t="str">
        <f>MID(TEXT(入力シート!D10,"???????????"),7,1)</f>
        <v xml:space="preserve"> </v>
      </c>
      <c r="BA24" s="161"/>
      <c r="BB24" s="161" t="str">
        <f>MID(TEXT(入力シート!D10,"???????????"),8,1)</f>
        <v xml:space="preserve"> </v>
      </c>
      <c r="BC24" s="175"/>
      <c r="BD24" s="176" t="str">
        <f>MID(TEXT(入力シート!D10,"???????????"),9,1)</f>
        <v xml:space="preserve"> </v>
      </c>
      <c r="BE24" s="161"/>
      <c r="BF24" s="161" t="str">
        <f>MID(TEXT(入力シート!D10,"???????????"),10,1)</f>
        <v xml:space="preserve"> </v>
      </c>
      <c r="BG24" s="161"/>
      <c r="BH24" s="161" t="str">
        <f>MID(TEXT(入力シート!D10,"???????????"),11,1)</f>
        <v xml:space="preserve"> </v>
      </c>
      <c r="BI24" s="161"/>
      <c r="BJ24" s="17"/>
      <c r="BK24" s="18"/>
      <c r="BL24" s="170"/>
      <c r="BM24" s="171"/>
      <c r="BN24" s="171"/>
      <c r="BO24" s="171"/>
      <c r="BP24" s="171"/>
      <c r="BQ24" s="158"/>
      <c r="BR24" s="159"/>
      <c r="BS24" s="161" t="str">
        <f>MID(TEXT(入力シート!D10,"???????????"),1,1)</f>
        <v xml:space="preserve"> </v>
      </c>
      <c r="BT24" s="161"/>
      <c r="BU24" s="161" t="str">
        <f>MID(TEXT(入力シート!D10,"???????????"),2,1)</f>
        <v xml:space="preserve"> </v>
      </c>
      <c r="BV24" s="175"/>
      <c r="BW24" s="176" t="str">
        <f>MID(TEXT(入力シート!D10,"???????????"),3,1)</f>
        <v xml:space="preserve"> </v>
      </c>
      <c r="BX24" s="161"/>
      <c r="BY24" s="161" t="str">
        <f>MID(TEXT(入力シート!D10,"???????????"),4,1)</f>
        <v xml:space="preserve"> </v>
      </c>
      <c r="BZ24" s="161"/>
      <c r="CA24" s="161" t="str">
        <f>MID(TEXT(入力シート!D10,"???????????"),5,1)</f>
        <v xml:space="preserve"> </v>
      </c>
      <c r="CB24" s="175"/>
      <c r="CC24" s="176" t="str">
        <f>MID(TEXT(入力シート!D10,"???????????"),6,1)</f>
        <v xml:space="preserve"> </v>
      </c>
      <c r="CD24" s="161"/>
      <c r="CE24" s="161" t="str">
        <f>MID(TEXT(入力シート!D10,"???????????"),7,1)</f>
        <v xml:space="preserve"> </v>
      </c>
      <c r="CF24" s="161"/>
      <c r="CG24" s="161" t="str">
        <f>MID(TEXT(入力シート!D10,"???????????"),8,1)</f>
        <v xml:space="preserve"> </v>
      </c>
      <c r="CH24" s="175"/>
      <c r="CI24" s="176" t="str">
        <f>MID(TEXT(入力シート!D10,"???????????"),9,1)</f>
        <v xml:space="preserve"> </v>
      </c>
      <c r="CJ24" s="161"/>
      <c r="CK24" s="161" t="str">
        <f>MID(TEXT(入力シート!D10,"???????????"),10,1)</f>
        <v xml:space="preserve"> </v>
      </c>
      <c r="CL24" s="161"/>
      <c r="CM24" s="161" t="str">
        <f>MID(TEXT(入力シート!D10,"???????????"),11,1)</f>
        <v xml:space="preserve"> </v>
      </c>
      <c r="CN24" s="161"/>
      <c r="CO24" s="17"/>
      <c r="CP24" s="112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</row>
    <row r="25" spans="1:113" s="20" customFormat="1" ht="24" customHeight="1" x14ac:dyDescent="0.15">
      <c r="A25" s="3"/>
      <c r="B25" s="177" t="s">
        <v>14</v>
      </c>
      <c r="C25" s="177"/>
      <c r="D25" s="177"/>
      <c r="E25" s="177"/>
      <c r="F25" s="177"/>
      <c r="G25" s="178" t="s">
        <v>33</v>
      </c>
      <c r="H25" s="179"/>
      <c r="I25" s="161" t="str">
        <f>MID(TEXT(入力シート!D11,"???????????"),1,1)</f>
        <v xml:space="preserve"> </v>
      </c>
      <c r="J25" s="161"/>
      <c r="K25" s="161" t="str">
        <f>MID(TEXT(入力シート!D11,"???????????"),1,1)</f>
        <v xml:space="preserve"> </v>
      </c>
      <c r="L25" s="175"/>
      <c r="M25" s="176" t="str">
        <f>MID(TEXT(入力シート!D11,"???????????"),3,1)</f>
        <v xml:space="preserve"> </v>
      </c>
      <c r="N25" s="161"/>
      <c r="O25" s="161" t="str">
        <f>MID(TEXT(入力シート!D11,"???????????"),4,1)</f>
        <v xml:space="preserve"> </v>
      </c>
      <c r="P25" s="161"/>
      <c r="Q25" s="161" t="str">
        <f>MID(TEXT(入力シート!D11,"???????????"),5,1)</f>
        <v xml:space="preserve"> </v>
      </c>
      <c r="R25" s="175"/>
      <c r="S25" s="176" t="str">
        <f>MID(TEXT(入力シート!D11,"???????????"),6,1)</f>
        <v xml:space="preserve"> </v>
      </c>
      <c r="T25" s="161"/>
      <c r="U25" s="161" t="str">
        <f>MID(TEXT(入力シート!D11,"???????????"),7,1)</f>
        <v xml:space="preserve"> </v>
      </c>
      <c r="V25" s="161"/>
      <c r="W25" s="161" t="str">
        <f>MID(TEXT(入力シート!D11,"???????????"),8,1)</f>
        <v xml:space="preserve"> </v>
      </c>
      <c r="X25" s="175"/>
      <c r="Y25" s="176" t="str">
        <f>MID(TEXT(入力シート!D11,"???????????"),9,1)</f>
        <v xml:space="preserve"> </v>
      </c>
      <c r="Z25" s="161"/>
      <c r="AA25" s="161" t="str">
        <f>MID(TEXT(入力シート!D11,"???????????"),10,1)</f>
        <v xml:space="preserve"> </v>
      </c>
      <c r="AB25" s="161"/>
      <c r="AC25" s="161" t="str">
        <f>MID(TEXT(入力シート!D11,"???????????"),11,1)</f>
        <v xml:space="preserve"> </v>
      </c>
      <c r="AD25" s="161"/>
      <c r="AE25" s="19"/>
      <c r="AF25" s="18"/>
      <c r="AG25" s="177" t="s">
        <v>14</v>
      </c>
      <c r="AH25" s="177"/>
      <c r="AI25" s="177"/>
      <c r="AJ25" s="177"/>
      <c r="AK25" s="177"/>
      <c r="AL25" s="178" t="s">
        <v>33</v>
      </c>
      <c r="AM25" s="179"/>
      <c r="AN25" s="161" t="str">
        <f>MID(TEXT(入力シート!D11,"???????????"),1,1)</f>
        <v xml:space="preserve"> </v>
      </c>
      <c r="AO25" s="161"/>
      <c r="AP25" s="161" t="str">
        <f>MID(TEXT(入力シート!D11,"???????????"),2,1)</f>
        <v xml:space="preserve"> </v>
      </c>
      <c r="AQ25" s="175"/>
      <c r="AR25" s="176" t="str">
        <f>MID(TEXT(入力シート!D11,"???????????"),3,1)</f>
        <v xml:space="preserve"> </v>
      </c>
      <c r="AS25" s="161"/>
      <c r="AT25" s="161" t="str">
        <f>MID(TEXT(入力シート!D11,"???????????"),4,1)</f>
        <v xml:space="preserve"> </v>
      </c>
      <c r="AU25" s="161"/>
      <c r="AV25" s="161" t="str">
        <f>MID(TEXT(入力シート!D11,"???????????"),5,1)</f>
        <v xml:space="preserve"> </v>
      </c>
      <c r="AW25" s="175"/>
      <c r="AX25" s="176" t="str">
        <f>MID(TEXT(入力シート!D11,"???????????"),6,1)</f>
        <v xml:space="preserve"> </v>
      </c>
      <c r="AY25" s="161"/>
      <c r="AZ25" s="161" t="str">
        <f>MID(TEXT(入力シート!D11,"???????????"),7,1)</f>
        <v xml:space="preserve"> </v>
      </c>
      <c r="BA25" s="161"/>
      <c r="BB25" s="161" t="str">
        <f>MID(TEXT(入力シート!D11,"???????????"),8,1)</f>
        <v xml:space="preserve"> </v>
      </c>
      <c r="BC25" s="175"/>
      <c r="BD25" s="176" t="str">
        <f>MID(TEXT(入力シート!D11,"???????????"),9,1)</f>
        <v xml:space="preserve"> </v>
      </c>
      <c r="BE25" s="161"/>
      <c r="BF25" s="161" t="str">
        <f>MID(TEXT(入力シート!D11,"???????????"),10,1)</f>
        <v xml:space="preserve"> </v>
      </c>
      <c r="BG25" s="161"/>
      <c r="BH25" s="161" t="str">
        <f>MID(TEXT(入力シート!D11,"???????????"),11,1)</f>
        <v xml:space="preserve"> </v>
      </c>
      <c r="BI25" s="161"/>
      <c r="BJ25" s="19"/>
      <c r="BK25" s="18"/>
      <c r="BL25" s="177" t="s">
        <v>14</v>
      </c>
      <c r="BM25" s="177"/>
      <c r="BN25" s="177"/>
      <c r="BO25" s="177"/>
      <c r="BP25" s="177"/>
      <c r="BQ25" s="178" t="s">
        <v>33</v>
      </c>
      <c r="BR25" s="179"/>
      <c r="BS25" s="161" t="str">
        <f>MID(TEXT(入力シート!D11,"???????????"),1,1)</f>
        <v xml:space="preserve"> </v>
      </c>
      <c r="BT25" s="161"/>
      <c r="BU25" s="161" t="str">
        <f>MID(TEXT(入力シート!D11,"???????????"),2,1)</f>
        <v xml:space="preserve"> </v>
      </c>
      <c r="BV25" s="175"/>
      <c r="BW25" s="176" t="str">
        <f>MID(TEXT(入力シート!D11,"???????????"),3,1)</f>
        <v xml:space="preserve"> </v>
      </c>
      <c r="BX25" s="161"/>
      <c r="BY25" s="161" t="str">
        <f>MID(TEXT(入力シート!D11,"???????????"),4,1)</f>
        <v xml:space="preserve"> </v>
      </c>
      <c r="BZ25" s="161"/>
      <c r="CA25" s="161" t="str">
        <f>MID(TEXT(入力シート!D11,"???????????"),5,1)</f>
        <v xml:space="preserve"> </v>
      </c>
      <c r="CB25" s="175"/>
      <c r="CC25" s="176" t="str">
        <f>MID(TEXT(入力シート!D11,"???????????"),6,1)</f>
        <v xml:space="preserve"> </v>
      </c>
      <c r="CD25" s="161"/>
      <c r="CE25" s="161" t="str">
        <f>MID(TEXT(入力シート!D11,"???????????"),7,1)</f>
        <v xml:space="preserve"> </v>
      </c>
      <c r="CF25" s="161"/>
      <c r="CG25" s="161" t="str">
        <f>MID(TEXT(入力シート!D11,"???????????"),8,1)</f>
        <v xml:space="preserve"> </v>
      </c>
      <c r="CH25" s="175"/>
      <c r="CI25" s="176" t="str">
        <f>MID(TEXT(入力シート!D11,"???????????"),9,1)</f>
        <v xml:space="preserve"> </v>
      </c>
      <c r="CJ25" s="161"/>
      <c r="CK25" s="161" t="str">
        <f>MID(TEXT(入力シート!D11,"???????????"),10,1)</f>
        <v xml:space="preserve"> </v>
      </c>
      <c r="CL25" s="161"/>
      <c r="CM25" s="161" t="str">
        <f>MID(TEXT(入力シート!D11,"???????????"),11,1)</f>
        <v xml:space="preserve"> </v>
      </c>
      <c r="CN25" s="161"/>
      <c r="CO25" s="19"/>
      <c r="CP25" s="112"/>
    </row>
    <row r="26" spans="1:113" s="20" customFormat="1" ht="24" customHeight="1" x14ac:dyDescent="0.15">
      <c r="A26" s="3"/>
      <c r="B26" s="177" t="s">
        <v>34</v>
      </c>
      <c r="C26" s="177"/>
      <c r="D26" s="177"/>
      <c r="E26" s="177"/>
      <c r="F26" s="177"/>
      <c r="G26" s="178" t="s">
        <v>10</v>
      </c>
      <c r="H26" s="179"/>
      <c r="I26" s="161" t="str">
        <f>MID(TEXT(入力シート!D12,"???????????"),1,1)</f>
        <v xml:space="preserve"> </v>
      </c>
      <c r="J26" s="161"/>
      <c r="K26" s="161" t="str">
        <f>MID(TEXT(入力シート!D12,"???????????"),1,1)</f>
        <v xml:space="preserve"> </v>
      </c>
      <c r="L26" s="175"/>
      <c r="M26" s="176" t="str">
        <f>MID(TEXT(入力シート!D12,"???????????"),3,1)</f>
        <v xml:space="preserve"> </v>
      </c>
      <c r="N26" s="161"/>
      <c r="O26" s="161" t="str">
        <f>MID(TEXT(入力シート!D12,"???????????"),4,1)</f>
        <v xml:space="preserve"> </v>
      </c>
      <c r="P26" s="161"/>
      <c r="Q26" s="161" t="str">
        <f>MID(TEXT(入力シート!D12,"???????????"),5,1)</f>
        <v xml:space="preserve"> </v>
      </c>
      <c r="R26" s="175"/>
      <c r="S26" s="176" t="str">
        <f>MID(TEXT(入力シート!D12,"???????????"),6,1)</f>
        <v xml:space="preserve"> </v>
      </c>
      <c r="T26" s="161"/>
      <c r="U26" s="161" t="str">
        <f>MID(TEXT(入力シート!D12,"???????????"),7,1)</f>
        <v xml:space="preserve"> </v>
      </c>
      <c r="V26" s="161"/>
      <c r="W26" s="161" t="str">
        <f>MID(TEXT(入力シート!D12,"???????????"),8,1)</f>
        <v xml:space="preserve"> </v>
      </c>
      <c r="X26" s="175"/>
      <c r="Y26" s="176" t="str">
        <f>MID(TEXT(入力シート!D12,"???????????"),9,1)</f>
        <v xml:space="preserve"> </v>
      </c>
      <c r="Z26" s="161"/>
      <c r="AA26" s="161" t="str">
        <f>MID(TEXT(入力シート!D12,"???????????"),10,1)</f>
        <v xml:space="preserve"> </v>
      </c>
      <c r="AB26" s="161"/>
      <c r="AC26" s="161" t="str">
        <f>MID(TEXT(入力シート!D12,"???????????"),11,1)</f>
        <v xml:space="preserve"> </v>
      </c>
      <c r="AD26" s="161"/>
      <c r="AE26" s="19"/>
      <c r="AF26" s="18"/>
      <c r="AG26" s="177" t="s">
        <v>34</v>
      </c>
      <c r="AH26" s="177"/>
      <c r="AI26" s="177"/>
      <c r="AJ26" s="177"/>
      <c r="AK26" s="177"/>
      <c r="AL26" s="178" t="s">
        <v>10</v>
      </c>
      <c r="AM26" s="179"/>
      <c r="AN26" s="161" t="str">
        <f>MID(TEXT(入力シート!D12,"???????????"),1,1)</f>
        <v xml:space="preserve"> </v>
      </c>
      <c r="AO26" s="161"/>
      <c r="AP26" s="161" t="str">
        <f>MID(TEXT(入力シート!D12,"???????????"),2,1)</f>
        <v xml:space="preserve"> </v>
      </c>
      <c r="AQ26" s="175"/>
      <c r="AR26" s="176" t="str">
        <f>MID(TEXT(入力シート!D12,"???????????"),3,1)</f>
        <v xml:space="preserve"> </v>
      </c>
      <c r="AS26" s="161"/>
      <c r="AT26" s="161" t="str">
        <f>MID(TEXT(入力シート!D12,"???????????"),4,1)</f>
        <v xml:space="preserve"> </v>
      </c>
      <c r="AU26" s="161"/>
      <c r="AV26" s="161" t="str">
        <f>MID(TEXT(入力シート!D12,"???????????"),5,1)</f>
        <v xml:space="preserve"> </v>
      </c>
      <c r="AW26" s="175"/>
      <c r="AX26" s="176" t="str">
        <f>MID(TEXT(入力シート!D12,"???????????"),6,1)</f>
        <v xml:space="preserve"> </v>
      </c>
      <c r="AY26" s="161"/>
      <c r="AZ26" s="161" t="str">
        <f>MID(TEXT(入力シート!D12,"???????????"),7,1)</f>
        <v xml:space="preserve"> </v>
      </c>
      <c r="BA26" s="161"/>
      <c r="BB26" s="161" t="str">
        <f>MID(TEXT(入力シート!D12,"???????????"),8,1)</f>
        <v xml:space="preserve"> </v>
      </c>
      <c r="BC26" s="175"/>
      <c r="BD26" s="176" t="str">
        <f>MID(TEXT(入力シート!D12,"???????????"),9,1)</f>
        <v xml:space="preserve"> </v>
      </c>
      <c r="BE26" s="161"/>
      <c r="BF26" s="161" t="str">
        <f>MID(TEXT(入力シート!D12,"???????????"),10,1)</f>
        <v xml:space="preserve"> </v>
      </c>
      <c r="BG26" s="161"/>
      <c r="BH26" s="161" t="str">
        <f>MID(TEXT(入力シート!D12,"???????????"),11,1)</f>
        <v xml:space="preserve"> </v>
      </c>
      <c r="BI26" s="161"/>
      <c r="BJ26" s="19"/>
      <c r="BK26" s="18"/>
      <c r="BL26" s="177" t="s">
        <v>34</v>
      </c>
      <c r="BM26" s="177"/>
      <c r="BN26" s="177"/>
      <c r="BO26" s="177"/>
      <c r="BP26" s="177"/>
      <c r="BQ26" s="178" t="s">
        <v>10</v>
      </c>
      <c r="BR26" s="179"/>
      <c r="BS26" s="161" t="str">
        <f>MID(TEXT(入力シート!D12,"???????????"),1,1)</f>
        <v xml:space="preserve"> </v>
      </c>
      <c r="BT26" s="161"/>
      <c r="BU26" s="161" t="str">
        <f>MID(TEXT(入力シート!D12,"???????????"),2,1)</f>
        <v xml:space="preserve"> </v>
      </c>
      <c r="BV26" s="175"/>
      <c r="BW26" s="176" t="str">
        <f>MID(TEXT(入力シート!D12,"???????????"),3,1)</f>
        <v xml:space="preserve"> </v>
      </c>
      <c r="BX26" s="161"/>
      <c r="BY26" s="161" t="str">
        <f>MID(TEXT(入力シート!D12,"???????????"),4,1)</f>
        <v xml:space="preserve"> </v>
      </c>
      <c r="BZ26" s="161"/>
      <c r="CA26" s="161" t="str">
        <f>MID(TEXT(入力シート!D12,"???????????"),5,1)</f>
        <v xml:space="preserve"> </v>
      </c>
      <c r="CB26" s="175"/>
      <c r="CC26" s="176" t="str">
        <f>MID(TEXT(入力シート!D12,"???????????"),6,1)</f>
        <v xml:space="preserve"> </v>
      </c>
      <c r="CD26" s="161"/>
      <c r="CE26" s="161" t="str">
        <f>MID(TEXT(入力シート!D12,"???????????"),7,1)</f>
        <v xml:space="preserve"> </v>
      </c>
      <c r="CF26" s="161"/>
      <c r="CG26" s="161" t="str">
        <f>MID(TEXT(入力シート!D12,"???????????"),8,1)</f>
        <v xml:space="preserve"> </v>
      </c>
      <c r="CH26" s="175"/>
      <c r="CI26" s="176" t="str">
        <f>MID(TEXT(入力シート!D12,"???????????"),9,1)</f>
        <v xml:space="preserve"> </v>
      </c>
      <c r="CJ26" s="161"/>
      <c r="CK26" s="161" t="str">
        <f>MID(TEXT(入力シート!D12,"???????????"),10,1)</f>
        <v xml:space="preserve"> </v>
      </c>
      <c r="CL26" s="161"/>
      <c r="CM26" s="161" t="str">
        <f>MID(TEXT(入力シート!D12,"???????????"),11,1)</f>
        <v xml:space="preserve"> </v>
      </c>
      <c r="CN26" s="161"/>
      <c r="CO26" s="19"/>
      <c r="CP26" s="112"/>
    </row>
    <row r="27" spans="1:113" s="20" customFormat="1" ht="24" customHeight="1" thickBot="1" x14ac:dyDescent="0.2">
      <c r="A27" s="3"/>
      <c r="B27" s="153" t="s">
        <v>4</v>
      </c>
      <c r="C27" s="153"/>
      <c r="D27" s="153"/>
      <c r="E27" s="153"/>
      <c r="F27" s="153"/>
      <c r="G27" s="180" t="s">
        <v>11</v>
      </c>
      <c r="H27" s="181"/>
      <c r="I27" s="182" t="str">
        <f>MID(TEXT(入力シート!D13,"???????????"),1,1)</f>
        <v xml:space="preserve"> </v>
      </c>
      <c r="J27" s="182"/>
      <c r="K27" s="182" t="str">
        <f>MID(TEXT(入力シート!D13,"???????????"),1,1)</f>
        <v xml:space="preserve"> </v>
      </c>
      <c r="L27" s="183"/>
      <c r="M27" s="184" t="str">
        <f>MID(TEXT(入力シート!D13,"???????????"),3,1)</f>
        <v xml:space="preserve"> </v>
      </c>
      <c r="N27" s="182"/>
      <c r="O27" s="182" t="str">
        <f>MID(TEXT(入力シート!D13,"???????????"),4,1)</f>
        <v xml:space="preserve"> </v>
      </c>
      <c r="P27" s="182"/>
      <c r="Q27" s="182" t="str">
        <f>MID(TEXT(入力シート!D13,"???????????"),5,1)</f>
        <v xml:space="preserve"> </v>
      </c>
      <c r="R27" s="183"/>
      <c r="S27" s="184" t="str">
        <f>MID(TEXT(入力シート!D13,"???????????"),6,1)</f>
        <v xml:space="preserve"> </v>
      </c>
      <c r="T27" s="182"/>
      <c r="U27" s="182" t="str">
        <f>MID(TEXT(入力シート!D13,"???????????"),7,1)</f>
        <v xml:space="preserve"> </v>
      </c>
      <c r="V27" s="182"/>
      <c r="W27" s="182" t="str">
        <f>MID(TEXT(入力シート!D13,"???????????"),8,1)</f>
        <v xml:space="preserve"> </v>
      </c>
      <c r="X27" s="183"/>
      <c r="Y27" s="184" t="str">
        <f>MID(TEXT(入力シート!D13,"???????????"),9,1)</f>
        <v xml:space="preserve"> </v>
      </c>
      <c r="Z27" s="182"/>
      <c r="AA27" s="182" t="str">
        <f>MID(TEXT(入力シート!D13,"???????????"),10,1)</f>
        <v xml:space="preserve"> </v>
      </c>
      <c r="AB27" s="182"/>
      <c r="AC27" s="182" t="str">
        <f>MID(TEXT(入力シート!D13,"???????????"),11,1)</f>
        <v xml:space="preserve"> </v>
      </c>
      <c r="AD27" s="182"/>
      <c r="AE27" s="19"/>
      <c r="AF27" s="18"/>
      <c r="AG27" s="153" t="s">
        <v>4</v>
      </c>
      <c r="AH27" s="153"/>
      <c r="AI27" s="153"/>
      <c r="AJ27" s="153"/>
      <c r="AK27" s="153"/>
      <c r="AL27" s="180" t="s">
        <v>11</v>
      </c>
      <c r="AM27" s="181"/>
      <c r="AN27" s="182" t="str">
        <f>MID(TEXT(入力シート!D13,"???????????"),1,1)</f>
        <v xml:space="preserve"> </v>
      </c>
      <c r="AO27" s="182"/>
      <c r="AP27" s="182" t="str">
        <f>MID(TEXT(入力シート!D13,"???????????"),2,1)</f>
        <v xml:space="preserve"> </v>
      </c>
      <c r="AQ27" s="183"/>
      <c r="AR27" s="184" t="str">
        <f>MID(TEXT(入力シート!D13,"???????????"),3,1)</f>
        <v xml:space="preserve"> </v>
      </c>
      <c r="AS27" s="182"/>
      <c r="AT27" s="182" t="str">
        <f>MID(TEXT(入力シート!D13,"???????????"),4,1)</f>
        <v xml:space="preserve"> </v>
      </c>
      <c r="AU27" s="182"/>
      <c r="AV27" s="182" t="str">
        <f>MID(TEXT(入力シート!D13,"???????????"),5,1)</f>
        <v xml:space="preserve"> </v>
      </c>
      <c r="AW27" s="183"/>
      <c r="AX27" s="184" t="str">
        <f>MID(TEXT(入力シート!D13,"???????????"),6,1)</f>
        <v xml:space="preserve"> </v>
      </c>
      <c r="AY27" s="182"/>
      <c r="AZ27" s="182" t="str">
        <f>MID(TEXT(入力シート!D13,"???????????"),7,1)</f>
        <v xml:space="preserve"> </v>
      </c>
      <c r="BA27" s="182"/>
      <c r="BB27" s="182" t="str">
        <f>MID(TEXT(入力シート!D13,"???????????"),8,1)</f>
        <v xml:space="preserve"> </v>
      </c>
      <c r="BC27" s="183"/>
      <c r="BD27" s="184" t="str">
        <f>MID(TEXT(入力シート!D13,"???????????"),9,1)</f>
        <v xml:space="preserve"> </v>
      </c>
      <c r="BE27" s="182"/>
      <c r="BF27" s="182" t="str">
        <f>MID(TEXT(入力シート!D13,"???????????"),10,1)</f>
        <v xml:space="preserve"> </v>
      </c>
      <c r="BG27" s="182"/>
      <c r="BH27" s="182" t="str">
        <f>MID(TEXT(入力シート!D13,"???????????"),11,1)</f>
        <v xml:space="preserve"> </v>
      </c>
      <c r="BI27" s="182"/>
      <c r="BJ27" s="19"/>
      <c r="BK27" s="18"/>
      <c r="BL27" s="153" t="s">
        <v>4</v>
      </c>
      <c r="BM27" s="153"/>
      <c r="BN27" s="153"/>
      <c r="BO27" s="153"/>
      <c r="BP27" s="153"/>
      <c r="BQ27" s="180" t="s">
        <v>11</v>
      </c>
      <c r="BR27" s="181"/>
      <c r="BS27" s="182" t="str">
        <f>MID(TEXT(入力シート!D13,"???????????"),1,1)</f>
        <v xml:space="preserve"> </v>
      </c>
      <c r="BT27" s="182"/>
      <c r="BU27" s="182" t="str">
        <f>MID(TEXT(入力シート!D13,"???????????"),2,1)</f>
        <v xml:space="preserve"> </v>
      </c>
      <c r="BV27" s="183"/>
      <c r="BW27" s="184" t="str">
        <f>MID(TEXT(入力シート!D13,"???????????"),3,1)</f>
        <v xml:space="preserve"> </v>
      </c>
      <c r="BX27" s="182"/>
      <c r="BY27" s="182" t="str">
        <f>MID(TEXT(入力シート!D13,"???????????"),4,1)</f>
        <v xml:space="preserve"> </v>
      </c>
      <c r="BZ27" s="182"/>
      <c r="CA27" s="182" t="str">
        <f>MID(TEXT(入力シート!D13,"???????????"),5,1)</f>
        <v xml:space="preserve"> </v>
      </c>
      <c r="CB27" s="183"/>
      <c r="CC27" s="184" t="str">
        <f>MID(TEXT(入力シート!D13,"???????????"),6,1)</f>
        <v xml:space="preserve"> </v>
      </c>
      <c r="CD27" s="182"/>
      <c r="CE27" s="182" t="str">
        <f>MID(TEXT(入力シート!D13,"???????????"),7,1)</f>
        <v xml:space="preserve"> </v>
      </c>
      <c r="CF27" s="182"/>
      <c r="CG27" s="182" t="str">
        <f>MID(TEXT(入力シート!D13,"???????????"),8,1)</f>
        <v xml:space="preserve"> </v>
      </c>
      <c r="CH27" s="183"/>
      <c r="CI27" s="184" t="str">
        <f>MID(TEXT(入力シート!D13,"???????????"),9,1)</f>
        <v xml:space="preserve"> </v>
      </c>
      <c r="CJ27" s="182"/>
      <c r="CK27" s="182" t="str">
        <f>MID(TEXT(入力シート!D13,"???????????"),10,1)</f>
        <v xml:space="preserve"> </v>
      </c>
      <c r="CL27" s="182"/>
      <c r="CM27" s="182" t="str">
        <f>MID(TEXT(入力シート!D13,"???????????"),11,1)</f>
        <v xml:space="preserve"> </v>
      </c>
      <c r="CN27" s="182"/>
      <c r="CO27" s="19"/>
      <c r="CP27" s="112"/>
    </row>
    <row r="28" spans="1:113" s="20" customFormat="1" ht="27.95" customHeight="1" thickBot="1" x14ac:dyDescent="0.2">
      <c r="A28" s="3"/>
      <c r="B28" s="185" t="s">
        <v>35</v>
      </c>
      <c r="C28" s="186"/>
      <c r="D28" s="186"/>
      <c r="E28" s="186"/>
      <c r="F28" s="186"/>
      <c r="G28" s="187" t="s">
        <v>12</v>
      </c>
      <c r="H28" s="188"/>
      <c r="I28" s="189" t="str">
        <f>MID(TEXT(入力シート!D14,"???????????"),1,1)</f>
        <v xml:space="preserve"> </v>
      </c>
      <c r="J28" s="189"/>
      <c r="K28" s="189" t="str">
        <f>MID(TEXT(入力シート!D14,"???????????"),1,1)</f>
        <v xml:space="preserve"> </v>
      </c>
      <c r="L28" s="190"/>
      <c r="M28" s="194" t="str">
        <f>MID(TEXT(入力シート!D14,"???????????"),3,1)</f>
        <v xml:space="preserve"> </v>
      </c>
      <c r="N28" s="189"/>
      <c r="O28" s="189" t="str">
        <f>MID(TEXT(入力シート!D14,"???????????"),4,1)</f>
        <v xml:space="preserve"> </v>
      </c>
      <c r="P28" s="189"/>
      <c r="Q28" s="189" t="str">
        <f>MID(TEXT(入力シート!D14,"???????????"),5,1)</f>
        <v xml:space="preserve"> </v>
      </c>
      <c r="R28" s="190"/>
      <c r="S28" s="194" t="str">
        <f>MID(TEXT(入力シート!D14,"???????????"),6,1)</f>
        <v xml:space="preserve"> </v>
      </c>
      <c r="T28" s="189"/>
      <c r="U28" s="189" t="str">
        <f>MID(TEXT(入力シート!D14,"???????????"),7,1)</f>
        <v xml:space="preserve"> </v>
      </c>
      <c r="V28" s="189"/>
      <c r="W28" s="189" t="str">
        <f>MID(TEXT(入力シート!D14,"???????????"),8,1)</f>
        <v xml:space="preserve"> </v>
      </c>
      <c r="X28" s="190"/>
      <c r="Y28" s="194" t="str">
        <f>MID(TEXT(入力シート!D14,"???????????"),9,1)</f>
        <v xml:space="preserve"> </v>
      </c>
      <c r="Z28" s="189"/>
      <c r="AA28" s="189" t="str">
        <f>MID(TEXT(入力シート!D14,"???????????"),10,1)</f>
        <v xml:space="preserve"> </v>
      </c>
      <c r="AB28" s="189"/>
      <c r="AC28" s="189" t="str">
        <f>MID(TEXT(入力シート!D14,"???????????"),11,1)</f>
        <v xml:space="preserve"> </v>
      </c>
      <c r="AD28" s="191"/>
      <c r="AE28" s="19"/>
      <c r="AF28" s="18"/>
      <c r="AG28" s="185" t="s">
        <v>35</v>
      </c>
      <c r="AH28" s="186"/>
      <c r="AI28" s="186"/>
      <c r="AJ28" s="186"/>
      <c r="AK28" s="186"/>
      <c r="AL28" s="192" t="s">
        <v>12</v>
      </c>
      <c r="AM28" s="193"/>
      <c r="AN28" s="189" t="str">
        <f>MID(TEXT(入力シート!D14,"???????????"),1,1)</f>
        <v xml:space="preserve"> </v>
      </c>
      <c r="AO28" s="189"/>
      <c r="AP28" s="189" t="str">
        <f>MID(TEXT(入力シート!D14,"???????????"),2,1)</f>
        <v xml:space="preserve"> </v>
      </c>
      <c r="AQ28" s="190"/>
      <c r="AR28" s="194" t="str">
        <f>MID(TEXT(入力シート!D14,"???????????"),3,1)</f>
        <v xml:space="preserve"> </v>
      </c>
      <c r="AS28" s="189"/>
      <c r="AT28" s="189" t="str">
        <f>MID(TEXT(入力シート!D14,"???????????"),4,1)</f>
        <v xml:space="preserve"> </v>
      </c>
      <c r="AU28" s="189"/>
      <c r="AV28" s="189" t="str">
        <f>MID(TEXT(入力シート!D14,"???????????"),5,1)</f>
        <v xml:space="preserve"> </v>
      </c>
      <c r="AW28" s="190"/>
      <c r="AX28" s="194" t="str">
        <f>MID(TEXT(入力シート!D14,"???????????"),6,1)</f>
        <v xml:space="preserve"> </v>
      </c>
      <c r="AY28" s="189"/>
      <c r="AZ28" s="189" t="str">
        <f>MID(TEXT(入力シート!D14,"???????????"),7,1)</f>
        <v xml:space="preserve"> </v>
      </c>
      <c r="BA28" s="189"/>
      <c r="BB28" s="189" t="str">
        <f>MID(TEXT(入力シート!D14,"???????????"),8,1)</f>
        <v xml:space="preserve"> </v>
      </c>
      <c r="BC28" s="190"/>
      <c r="BD28" s="194" t="str">
        <f>MID(TEXT(入力シート!D14,"???????????"),9,1)</f>
        <v xml:space="preserve"> </v>
      </c>
      <c r="BE28" s="189"/>
      <c r="BF28" s="189" t="str">
        <f>MID(TEXT(入力シート!D14,"???????????"),10,1)</f>
        <v xml:space="preserve"> </v>
      </c>
      <c r="BG28" s="189"/>
      <c r="BH28" s="189" t="str">
        <f>MID(TEXT(入力シート!D14,"???????????"),11,1)</f>
        <v xml:space="preserve"> </v>
      </c>
      <c r="BI28" s="191"/>
      <c r="BJ28" s="19"/>
      <c r="BK28" s="18"/>
      <c r="BL28" s="185" t="s">
        <v>35</v>
      </c>
      <c r="BM28" s="186"/>
      <c r="BN28" s="186"/>
      <c r="BO28" s="186"/>
      <c r="BP28" s="186"/>
      <c r="BQ28" s="192" t="s">
        <v>12</v>
      </c>
      <c r="BR28" s="193"/>
      <c r="BS28" s="189" t="str">
        <f>MID(TEXT(入力シート!D14,"???????????"),1,1)</f>
        <v xml:space="preserve"> </v>
      </c>
      <c r="BT28" s="189"/>
      <c r="BU28" s="189" t="str">
        <f>MID(TEXT(入力シート!D14,"???????????"),2,1)</f>
        <v xml:space="preserve"> </v>
      </c>
      <c r="BV28" s="190"/>
      <c r="BW28" s="194" t="str">
        <f>MID(TEXT(入力シート!D14,"???????????"),3,1)</f>
        <v xml:space="preserve"> </v>
      </c>
      <c r="BX28" s="189"/>
      <c r="BY28" s="189" t="str">
        <f>MID(TEXT(入力シート!D14,"???????????"),4,1)</f>
        <v xml:space="preserve"> </v>
      </c>
      <c r="BZ28" s="189"/>
      <c r="CA28" s="189" t="str">
        <f>MID(TEXT(入力シート!D14,"???????????"),5,1)</f>
        <v xml:space="preserve"> </v>
      </c>
      <c r="CB28" s="190"/>
      <c r="CC28" s="194" t="str">
        <f>MID(TEXT(入力シート!D14,"???????????"),6,1)</f>
        <v xml:space="preserve"> </v>
      </c>
      <c r="CD28" s="189"/>
      <c r="CE28" s="189" t="str">
        <f>MID(TEXT(入力シート!D14,"???????????"),7,1)</f>
        <v xml:space="preserve"> </v>
      </c>
      <c r="CF28" s="189"/>
      <c r="CG28" s="189" t="str">
        <f>MID(TEXT(入力シート!D14,"???????????"),8,1)</f>
        <v xml:space="preserve"> </v>
      </c>
      <c r="CH28" s="190"/>
      <c r="CI28" s="194" t="str">
        <f>MID(TEXT(入力シート!D14,"???????????"),9,1)</f>
        <v xml:space="preserve"> </v>
      </c>
      <c r="CJ28" s="189"/>
      <c r="CK28" s="189" t="str">
        <f>MID(TEXT(入力シート!D14,"???????????"),10,1)</f>
        <v xml:space="preserve"> </v>
      </c>
      <c r="CL28" s="189"/>
      <c r="CM28" s="189" t="str">
        <f>MID(TEXT(入力シート!D14,"???????????"),11,1)</f>
        <v xml:space="preserve"> </v>
      </c>
      <c r="CN28" s="191"/>
      <c r="CO28" s="19"/>
      <c r="CP28" s="112"/>
    </row>
    <row r="29" spans="1:113" s="20" customFormat="1" ht="18.95" customHeight="1" x14ac:dyDescent="0.15">
      <c r="A29" s="3"/>
      <c r="B29" s="203" t="s">
        <v>36</v>
      </c>
      <c r="C29" s="203"/>
      <c r="D29" s="203"/>
      <c r="E29" s="204" t="str">
        <f>入力シート!C8</f>
        <v>令和</v>
      </c>
      <c r="F29" s="205"/>
      <c r="G29" s="206">
        <f>入力シート!D8</f>
        <v>0</v>
      </c>
      <c r="H29" s="206"/>
      <c r="I29" s="21" t="s">
        <v>37</v>
      </c>
      <c r="J29" s="206">
        <f>入力シート!F8</f>
        <v>0</v>
      </c>
      <c r="K29" s="206"/>
      <c r="L29" s="22" t="s">
        <v>38</v>
      </c>
      <c r="M29" s="206">
        <f>入力シート!H8</f>
        <v>0</v>
      </c>
      <c r="N29" s="206"/>
      <c r="O29" s="23" t="s">
        <v>39</v>
      </c>
      <c r="P29" s="207" t="s">
        <v>40</v>
      </c>
      <c r="Q29" s="208"/>
      <c r="R29" s="213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5"/>
      <c r="AE29" s="5"/>
      <c r="AF29" s="4"/>
      <c r="AG29" s="203" t="s">
        <v>36</v>
      </c>
      <c r="AH29" s="203"/>
      <c r="AI29" s="203"/>
      <c r="AJ29" s="204" t="str">
        <f>入力シート!C8</f>
        <v>令和</v>
      </c>
      <c r="AK29" s="205"/>
      <c r="AL29" s="206">
        <f>入力シート!D8</f>
        <v>0</v>
      </c>
      <c r="AM29" s="206"/>
      <c r="AN29" s="21" t="s">
        <v>37</v>
      </c>
      <c r="AO29" s="206">
        <f>入力シート!F8</f>
        <v>0</v>
      </c>
      <c r="AP29" s="206"/>
      <c r="AQ29" s="22" t="s">
        <v>38</v>
      </c>
      <c r="AR29" s="206">
        <f>入力シート!H8</f>
        <v>0</v>
      </c>
      <c r="AS29" s="206"/>
      <c r="AT29" s="23" t="s">
        <v>39</v>
      </c>
      <c r="AU29" s="207" t="s">
        <v>40</v>
      </c>
      <c r="AV29" s="208"/>
      <c r="AW29" s="213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5"/>
      <c r="BJ29" s="5"/>
      <c r="BK29" s="4"/>
      <c r="BL29" s="203" t="s">
        <v>36</v>
      </c>
      <c r="BM29" s="203"/>
      <c r="BN29" s="203"/>
      <c r="BO29" s="204" t="str">
        <f>入力シート!C8</f>
        <v>令和</v>
      </c>
      <c r="BP29" s="205"/>
      <c r="BQ29" s="206">
        <f>入力シート!D8</f>
        <v>0</v>
      </c>
      <c r="BR29" s="206"/>
      <c r="BS29" s="21" t="s">
        <v>37</v>
      </c>
      <c r="BT29" s="206">
        <f>入力シート!F8</f>
        <v>0</v>
      </c>
      <c r="BU29" s="206"/>
      <c r="BV29" s="22" t="s">
        <v>38</v>
      </c>
      <c r="BW29" s="206">
        <f>入力シート!H8</f>
        <v>0</v>
      </c>
      <c r="BX29" s="206"/>
      <c r="BY29" s="23" t="s">
        <v>39</v>
      </c>
      <c r="BZ29" s="207" t="s">
        <v>40</v>
      </c>
      <c r="CA29" s="208"/>
      <c r="CB29" s="213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5"/>
      <c r="CO29" s="5"/>
      <c r="CP29" s="112"/>
    </row>
    <row r="30" spans="1:113" s="20" customFormat="1" ht="18.95" customHeight="1" x14ac:dyDescent="0.15">
      <c r="A30" s="3"/>
      <c r="B30" s="132" t="s">
        <v>85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4"/>
      <c r="P30" s="209"/>
      <c r="Q30" s="210"/>
      <c r="R30" s="216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8"/>
      <c r="AE30" s="5"/>
      <c r="AF30" s="4"/>
      <c r="AG30" s="195" t="s">
        <v>41</v>
      </c>
      <c r="AH30" s="196"/>
      <c r="AI30" s="152"/>
      <c r="AJ30" s="200" t="s">
        <v>42</v>
      </c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9"/>
      <c r="AV30" s="210"/>
      <c r="AW30" s="216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8"/>
      <c r="BJ30" s="5"/>
      <c r="BK30" s="4"/>
      <c r="BL30" s="201" t="s">
        <v>43</v>
      </c>
      <c r="BM30" s="201"/>
      <c r="BN30" s="202"/>
      <c r="BO30" s="202" t="s">
        <v>117</v>
      </c>
      <c r="BP30" s="202"/>
      <c r="BQ30" s="202"/>
      <c r="BR30" s="202"/>
      <c r="BS30" s="202"/>
      <c r="BT30" s="202"/>
      <c r="BU30" s="202"/>
      <c r="BV30" s="202"/>
      <c r="BW30" s="202"/>
      <c r="BX30" s="202"/>
      <c r="BY30" s="202"/>
      <c r="BZ30" s="209"/>
      <c r="CA30" s="210"/>
      <c r="CB30" s="216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8"/>
      <c r="CO30" s="5"/>
      <c r="CP30" s="112"/>
    </row>
    <row r="31" spans="1:113" s="20" customFormat="1" ht="18.95" customHeight="1" x14ac:dyDescent="0.15">
      <c r="A31" s="3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6"/>
      <c r="P31" s="209"/>
      <c r="Q31" s="210"/>
      <c r="R31" s="216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8"/>
      <c r="AE31" s="5"/>
      <c r="AF31" s="4"/>
      <c r="AG31" s="197"/>
      <c r="AH31" s="198"/>
      <c r="AI31" s="199"/>
      <c r="AJ31" s="200" t="s">
        <v>9</v>
      </c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9"/>
      <c r="AV31" s="210"/>
      <c r="AW31" s="216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8"/>
      <c r="BJ31" s="5"/>
      <c r="BK31" s="4"/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2"/>
      <c r="BX31" s="202"/>
      <c r="BY31" s="202"/>
      <c r="BZ31" s="209"/>
      <c r="CA31" s="210"/>
      <c r="CB31" s="216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8"/>
      <c r="CO31" s="5"/>
      <c r="CP31" s="112"/>
    </row>
    <row r="32" spans="1:113" s="20" customFormat="1" ht="12" customHeight="1" x14ac:dyDescent="0.15">
      <c r="A32" s="3"/>
      <c r="B32" s="135" t="s">
        <v>44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209"/>
      <c r="Q32" s="210"/>
      <c r="R32" s="216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8"/>
      <c r="AE32" s="5"/>
      <c r="AF32" s="4"/>
      <c r="AG32" s="137" t="s">
        <v>86</v>
      </c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9"/>
      <c r="AU32" s="209"/>
      <c r="AV32" s="210"/>
      <c r="AW32" s="216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8"/>
      <c r="BJ32" s="5"/>
      <c r="BK32" s="4"/>
      <c r="BL32" s="202" t="s">
        <v>15</v>
      </c>
      <c r="BM32" s="202"/>
      <c r="BN32" s="202"/>
      <c r="BO32" s="234" t="s">
        <v>88</v>
      </c>
      <c r="BP32" s="234"/>
      <c r="BQ32" s="234"/>
      <c r="BR32" s="234"/>
      <c r="BS32" s="234"/>
      <c r="BT32" s="234"/>
      <c r="BU32" s="234"/>
      <c r="BV32" s="234"/>
      <c r="BW32" s="234"/>
      <c r="BX32" s="234"/>
      <c r="BY32" s="234"/>
      <c r="BZ32" s="209"/>
      <c r="CA32" s="210"/>
      <c r="CB32" s="216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8"/>
      <c r="CO32" s="5"/>
      <c r="CP32" s="112"/>
    </row>
    <row r="33" spans="1:100" s="20" customFormat="1" ht="12" customHeight="1" x14ac:dyDescent="0.15">
      <c r="A33" s="3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209"/>
      <c r="Q33" s="210"/>
      <c r="R33" s="216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8"/>
      <c r="AE33" s="5"/>
      <c r="AF33" s="4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1"/>
      <c r="AU33" s="209"/>
      <c r="AV33" s="210"/>
      <c r="AW33" s="216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8"/>
      <c r="BJ33" s="5"/>
      <c r="BK33" s="4"/>
      <c r="BL33" s="202"/>
      <c r="BM33" s="202"/>
      <c r="BN33" s="202"/>
      <c r="BO33" s="234"/>
      <c r="BP33" s="234"/>
      <c r="BQ33" s="234"/>
      <c r="BR33" s="234"/>
      <c r="BS33" s="234"/>
      <c r="BT33" s="234"/>
      <c r="BU33" s="234"/>
      <c r="BV33" s="234"/>
      <c r="BW33" s="234"/>
      <c r="BX33" s="234"/>
      <c r="BY33" s="234"/>
      <c r="BZ33" s="209"/>
      <c r="CA33" s="210"/>
      <c r="CB33" s="216"/>
      <c r="CC33" s="217"/>
      <c r="CD33" s="217"/>
      <c r="CE33" s="217"/>
      <c r="CF33" s="217"/>
      <c r="CG33" s="217"/>
      <c r="CH33" s="217"/>
      <c r="CI33" s="217"/>
      <c r="CJ33" s="217"/>
      <c r="CK33" s="217"/>
      <c r="CL33" s="217"/>
      <c r="CM33" s="217"/>
      <c r="CN33" s="218"/>
      <c r="CO33" s="5"/>
      <c r="CP33" s="112"/>
    </row>
    <row r="34" spans="1:100" s="20" customFormat="1" ht="15" customHeight="1" x14ac:dyDescent="0.15">
      <c r="A34" s="3"/>
      <c r="B34" s="235" t="s">
        <v>45</v>
      </c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6"/>
      <c r="P34" s="209"/>
      <c r="Q34" s="210"/>
      <c r="R34" s="216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8"/>
      <c r="AE34" s="5"/>
      <c r="AF34" s="4"/>
      <c r="AG34" s="237" t="s">
        <v>46</v>
      </c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8"/>
      <c r="AU34" s="209"/>
      <c r="AV34" s="210"/>
      <c r="AW34" s="216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8"/>
      <c r="BJ34" s="5"/>
      <c r="BK34" s="4"/>
      <c r="BL34" s="202"/>
      <c r="BM34" s="202"/>
      <c r="BN34" s="202"/>
      <c r="BO34" s="234"/>
      <c r="BP34" s="234"/>
      <c r="BQ34" s="234"/>
      <c r="BR34" s="234"/>
      <c r="BS34" s="234"/>
      <c r="BT34" s="234"/>
      <c r="BU34" s="234"/>
      <c r="BV34" s="234"/>
      <c r="BW34" s="234"/>
      <c r="BX34" s="234"/>
      <c r="BY34" s="234"/>
      <c r="BZ34" s="209"/>
      <c r="CA34" s="210"/>
      <c r="CB34" s="216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8"/>
      <c r="CO34" s="5"/>
      <c r="CP34" s="112"/>
    </row>
    <row r="35" spans="1:100" s="20" customFormat="1" ht="15" customHeight="1" thickBot="1" x14ac:dyDescent="0.2">
      <c r="A35" s="3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6"/>
      <c r="P35" s="211"/>
      <c r="Q35" s="212"/>
      <c r="R35" s="219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1"/>
      <c r="AE35" s="5"/>
      <c r="AF35" s="4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8"/>
      <c r="AU35" s="211"/>
      <c r="AV35" s="212"/>
      <c r="AW35" s="219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1"/>
      <c r="BJ35" s="5"/>
      <c r="BK35" s="4"/>
      <c r="BL35" s="239" t="s">
        <v>87</v>
      </c>
      <c r="BM35" s="239"/>
      <c r="BN35" s="239"/>
      <c r="BO35" s="239"/>
      <c r="BP35" s="239"/>
      <c r="BQ35" s="239"/>
      <c r="BR35" s="239"/>
      <c r="BS35" s="239"/>
      <c r="BT35" s="239"/>
      <c r="BU35" s="239"/>
      <c r="BV35" s="239"/>
      <c r="BW35" s="239"/>
      <c r="BX35" s="239"/>
      <c r="BY35" s="240"/>
      <c r="BZ35" s="211"/>
      <c r="CA35" s="212"/>
      <c r="CB35" s="219"/>
      <c r="CC35" s="220"/>
      <c r="CD35" s="220"/>
      <c r="CE35" s="220"/>
      <c r="CF35" s="220"/>
      <c r="CG35" s="220"/>
      <c r="CH35" s="220"/>
      <c r="CI35" s="220"/>
      <c r="CJ35" s="220"/>
      <c r="CK35" s="220"/>
      <c r="CL35" s="220"/>
      <c r="CM35" s="220"/>
      <c r="CN35" s="221"/>
      <c r="CO35" s="5"/>
      <c r="CP35" s="112"/>
    </row>
    <row r="36" spans="1:100" s="20" customFormat="1" ht="11.25" x14ac:dyDescent="0.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6"/>
      <c r="AF36" s="24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6"/>
      <c r="BK36" s="24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6"/>
      <c r="CP36" s="113"/>
    </row>
    <row r="37" spans="1:100" s="20" customFormat="1" ht="14.25" thickBot="1" x14ac:dyDescent="0.2">
      <c r="B37" s="222" t="s">
        <v>47</v>
      </c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  <c r="CG37" s="223"/>
      <c r="CH37" s="223"/>
      <c r="CI37" s="223"/>
      <c r="CJ37" s="223"/>
      <c r="CK37" s="223"/>
      <c r="CL37" s="223"/>
      <c r="CM37" s="223"/>
      <c r="CN37" s="223"/>
      <c r="CO37" s="224"/>
      <c r="CP37" s="1"/>
      <c r="CQ37" s="2"/>
      <c r="CR37" s="2"/>
      <c r="CS37" s="2"/>
      <c r="CT37" s="2"/>
    </row>
    <row r="38" spans="1:100" s="20" customFormat="1" ht="12" customHeight="1" thickTop="1" x14ac:dyDescent="0.15">
      <c r="W38" s="225" t="s">
        <v>48</v>
      </c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  <c r="BP38" s="227"/>
      <c r="CP38" s="4"/>
      <c r="CQ38" s="3"/>
      <c r="CR38" s="3"/>
      <c r="CS38" s="3"/>
    </row>
    <row r="39" spans="1:100" s="20" customFormat="1" ht="11.25" customHeight="1" x14ac:dyDescent="0.15">
      <c r="W39" s="228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30"/>
      <c r="CP39" s="4"/>
      <c r="CQ39" s="3"/>
      <c r="CR39" s="3"/>
      <c r="CS39" s="3"/>
    </row>
    <row r="40" spans="1:100" s="20" customFormat="1" ht="11.25" customHeight="1" x14ac:dyDescent="0.15">
      <c r="W40" s="228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30"/>
      <c r="CP40" s="4"/>
      <c r="CQ40" s="3"/>
      <c r="CR40" s="3"/>
      <c r="CS40" s="3"/>
      <c r="CT40" s="3"/>
      <c r="CU40" s="3"/>
      <c r="CV40" s="3"/>
    </row>
    <row r="41" spans="1:100" s="20" customFormat="1" ht="12" customHeight="1" thickBot="1" x14ac:dyDescent="0.2">
      <c r="W41" s="231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3"/>
      <c r="CP41" s="4"/>
      <c r="CQ41" s="3"/>
      <c r="CR41" s="3"/>
      <c r="CS41" s="3"/>
      <c r="CT41" s="3"/>
      <c r="CU41" s="3"/>
      <c r="CV41" s="3"/>
    </row>
    <row r="42" spans="1:100" s="20" customFormat="1" ht="12" thickTop="1" x14ac:dyDescent="0.15">
      <c r="CP42" s="4"/>
      <c r="CQ42" s="3"/>
      <c r="CR42" s="3"/>
      <c r="CS42" s="3"/>
      <c r="CT42" s="3"/>
      <c r="CU42" s="3"/>
      <c r="CV42" s="3"/>
    </row>
    <row r="43" spans="1:100" s="20" customFormat="1" ht="11.25" x14ac:dyDescent="0.15"/>
  </sheetData>
  <sheetProtection algorithmName="SHA-512" hashValue="PJ5gOLGArSnc5wNGHm3/yUv5J2Z9HaaVQF+yrJIYfVpM/NLbW/34WU/E5xoIqotpcK5r+HqVSvGM52N7N2PQ9A==" saltValue="Ugl4pO0aeSLkKk6Yu5nlgA==" spinCount="100000" sheet="1" objects="1" scenarios="1"/>
  <mergeCells count="340">
    <mergeCell ref="B37:CO37"/>
    <mergeCell ref="W38:BP41"/>
    <mergeCell ref="B32:O33"/>
    <mergeCell ref="BL32:BN34"/>
    <mergeCell ref="BO32:BY34"/>
    <mergeCell ref="B34:O35"/>
    <mergeCell ref="AG34:AT35"/>
    <mergeCell ref="BL35:BY35"/>
    <mergeCell ref="BZ29:CA35"/>
    <mergeCell ref="CB29:CN35"/>
    <mergeCell ref="BO30:BY31"/>
    <mergeCell ref="BO29:BP29"/>
    <mergeCell ref="BQ29:BR29"/>
    <mergeCell ref="BT29:BU29"/>
    <mergeCell ref="BW29:BX29"/>
    <mergeCell ref="AR29:AS29"/>
    <mergeCell ref="AU29:AV35"/>
    <mergeCell ref="AW29:BI35"/>
    <mergeCell ref="BL29:BN29"/>
    <mergeCell ref="AJ31:AT31"/>
    <mergeCell ref="AG29:AI29"/>
    <mergeCell ref="AJ29:AK29"/>
    <mergeCell ref="AL29:AM29"/>
    <mergeCell ref="AO29:AP29"/>
    <mergeCell ref="AG30:AI31"/>
    <mergeCell ref="AJ30:AT30"/>
    <mergeCell ref="BL30:BN31"/>
    <mergeCell ref="CI28:CJ28"/>
    <mergeCell ref="CK28:CL28"/>
    <mergeCell ref="CM28:CN28"/>
    <mergeCell ref="B29:D29"/>
    <mergeCell ref="E29:F29"/>
    <mergeCell ref="G29:H29"/>
    <mergeCell ref="J29:K29"/>
    <mergeCell ref="M29:N29"/>
    <mergeCell ref="P29:Q35"/>
    <mergeCell ref="R29:AD35"/>
    <mergeCell ref="CA28:CB28"/>
    <mergeCell ref="CC28:CD28"/>
    <mergeCell ref="CE28:CF28"/>
    <mergeCell ref="CG28:CH28"/>
    <mergeCell ref="BS28:BT28"/>
    <mergeCell ref="BU28:BV28"/>
    <mergeCell ref="BW28:BX28"/>
    <mergeCell ref="BY28:BZ28"/>
    <mergeCell ref="BF28:BG28"/>
    <mergeCell ref="BH28:BI28"/>
    <mergeCell ref="BL28:BP28"/>
    <mergeCell ref="BQ28:BR28"/>
    <mergeCell ref="AX28:AY28"/>
    <mergeCell ref="AZ28:BA28"/>
    <mergeCell ref="BB28:BC28"/>
    <mergeCell ref="BD28:BE28"/>
    <mergeCell ref="AP28:AQ28"/>
    <mergeCell ref="AR28:AS28"/>
    <mergeCell ref="AT28:AU28"/>
    <mergeCell ref="AV28:AW28"/>
    <mergeCell ref="AC28:AD28"/>
    <mergeCell ref="AG28:AK28"/>
    <mergeCell ref="AL28:AM28"/>
    <mergeCell ref="AN28:AO28"/>
    <mergeCell ref="U28:V28"/>
    <mergeCell ref="W28:X28"/>
    <mergeCell ref="Y28:Z28"/>
    <mergeCell ref="AA28:AB28"/>
    <mergeCell ref="M28:N28"/>
    <mergeCell ref="O28:P28"/>
    <mergeCell ref="Q28:R28"/>
    <mergeCell ref="S28:T28"/>
    <mergeCell ref="B28:F28"/>
    <mergeCell ref="G28:H28"/>
    <mergeCell ref="I28:J28"/>
    <mergeCell ref="K28:L28"/>
    <mergeCell ref="CG27:CH27"/>
    <mergeCell ref="CI27:CJ27"/>
    <mergeCell ref="BQ27:BR27"/>
    <mergeCell ref="BS27:BT27"/>
    <mergeCell ref="BU27:BV27"/>
    <mergeCell ref="BW27:BX27"/>
    <mergeCell ref="AV27:AW27"/>
    <mergeCell ref="AX27:AY27"/>
    <mergeCell ref="AZ27:BA27"/>
    <mergeCell ref="BB27:BC27"/>
    <mergeCell ref="AN27:AO27"/>
    <mergeCell ref="AP27:AQ27"/>
    <mergeCell ref="AR27:AS27"/>
    <mergeCell ref="AT27:AU27"/>
    <mergeCell ref="AA27:AB27"/>
    <mergeCell ref="AC27:AD27"/>
    <mergeCell ref="AG27:AK27"/>
    <mergeCell ref="AL27:AM27"/>
    <mergeCell ref="S27:T27"/>
    <mergeCell ref="U27:V27"/>
    <mergeCell ref="W27:X27"/>
    <mergeCell ref="Y27:Z27"/>
    <mergeCell ref="CI26:CJ26"/>
    <mergeCell ref="CK26:CL26"/>
    <mergeCell ref="CE26:CF26"/>
    <mergeCell ref="CG26:CH26"/>
    <mergeCell ref="BS26:BT26"/>
    <mergeCell ref="BU26:BV26"/>
    <mergeCell ref="CM26:CN26"/>
    <mergeCell ref="AG26:AK26"/>
    <mergeCell ref="AL26:AM26"/>
    <mergeCell ref="AN26:AO26"/>
    <mergeCell ref="CK27:CL27"/>
    <mergeCell ref="CM27:CN27"/>
    <mergeCell ref="BY27:BZ27"/>
    <mergeCell ref="CA27:CB27"/>
    <mergeCell ref="CC27:CD27"/>
    <mergeCell ref="CE27:CF27"/>
    <mergeCell ref="BD27:BE27"/>
    <mergeCell ref="BF27:BG27"/>
    <mergeCell ref="BH27:BI27"/>
    <mergeCell ref="BL27:BP27"/>
    <mergeCell ref="B27:F27"/>
    <mergeCell ref="G27:H27"/>
    <mergeCell ref="I27:J27"/>
    <mergeCell ref="K27:L27"/>
    <mergeCell ref="M27:N27"/>
    <mergeCell ref="O27:P27"/>
    <mergeCell ref="Q27:R27"/>
    <mergeCell ref="CA26:CB26"/>
    <mergeCell ref="CC26:CD26"/>
    <mergeCell ref="BW26:BX26"/>
    <mergeCell ref="BY26:BZ26"/>
    <mergeCell ref="BF26:BG26"/>
    <mergeCell ref="BH26:BI26"/>
    <mergeCell ref="BL26:BP26"/>
    <mergeCell ref="BQ26:BR26"/>
    <mergeCell ref="AX26:AY26"/>
    <mergeCell ref="AZ26:BA26"/>
    <mergeCell ref="BB26:BC26"/>
    <mergeCell ref="BD26:BE26"/>
    <mergeCell ref="AP26:AQ26"/>
    <mergeCell ref="AR26:AS26"/>
    <mergeCell ref="AT26:AU26"/>
    <mergeCell ref="AV26:AW26"/>
    <mergeCell ref="AC26:AD26"/>
    <mergeCell ref="U26:V26"/>
    <mergeCell ref="W26:X26"/>
    <mergeCell ref="Y26:Z26"/>
    <mergeCell ref="AA26:AB26"/>
    <mergeCell ref="M26:N26"/>
    <mergeCell ref="O26:P26"/>
    <mergeCell ref="Q26:R26"/>
    <mergeCell ref="S26:T26"/>
    <mergeCell ref="B26:F26"/>
    <mergeCell ref="G26:H26"/>
    <mergeCell ref="I26:J26"/>
    <mergeCell ref="K26:L26"/>
    <mergeCell ref="AR25:AS25"/>
    <mergeCell ref="AT25:AU25"/>
    <mergeCell ref="CG25:CH25"/>
    <mergeCell ref="CI25:CJ25"/>
    <mergeCell ref="CK25:CL25"/>
    <mergeCell ref="CM25:CN25"/>
    <mergeCell ref="BY25:BZ25"/>
    <mergeCell ref="CA25:CB25"/>
    <mergeCell ref="CC25:CD25"/>
    <mergeCell ref="CE25:CF25"/>
    <mergeCell ref="BQ25:BR25"/>
    <mergeCell ref="BS25:BT25"/>
    <mergeCell ref="BU25:BV25"/>
    <mergeCell ref="BW25:BX25"/>
    <mergeCell ref="AA25:AB25"/>
    <mergeCell ref="AC25:AD25"/>
    <mergeCell ref="AG25:AK25"/>
    <mergeCell ref="AL25:AM25"/>
    <mergeCell ref="S25:T25"/>
    <mergeCell ref="U25:V25"/>
    <mergeCell ref="W25:X25"/>
    <mergeCell ref="Y25:Z25"/>
    <mergeCell ref="CI24:CJ24"/>
    <mergeCell ref="AV24:AW24"/>
    <mergeCell ref="W24:X24"/>
    <mergeCell ref="Y24:Z24"/>
    <mergeCell ref="AA24:AB24"/>
    <mergeCell ref="AC24:AD24"/>
    <mergeCell ref="BD25:BE25"/>
    <mergeCell ref="BF25:BG25"/>
    <mergeCell ref="BH25:BI25"/>
    <mergeCell ref="BL25:BP25"/>
    <mergeCell ref="AV25:AW25"/>
    <mergeCell ref="AX25:AY25"/>
    <mergeCell ref="AZ25:BA25"/>
    <mergeCell ref="BB25:BC25"/>
    <mergeCell ref="AN25:AO25"/>
    <mergeCell ref="AP25:AQ25"/>
    <mergeCell ref="CK24:CL24"/>
    <mergeCell ref="CM24:CN24"/>
    <mergeCell ref="B25:F25"/>
    <mergeCell ref="G25:H25"/>
    <mergeCell ref="I25:J25"/>
    <mergeCell ref="K25:L25"/>
    <mergeCell ref="M25:N25"/>
    <mergeCell ref="O25:P25"/>
    <mergeCell ref="Q25:R25"/>
    <mergeCell ref="CA24:CB24"/>
    <mergeCell ref="CC24:CD24"/>
    <mergeCell ref="CE24:CF24"/>
    <mergeCell ref="CG24:CH24"/>
    <mergeCell ref="BS24:BT24"/>
    <mergeCell ref="BU24:BV24"/>
    <mergeCell ref="BW24:BX24"/>
    <mergeCell ref="BY24:BZ24"/>
    <mergeCell ref="AX24:AY24"/>
    <mergeCell ref="AZ24:BA24"/>
    <mergeCell ref="BB24:BC24"/>
    <mergeCell ref="BD24:BE24"/>
    <mergeCell ref="AP24:AQ24"/>
    <mergeCell ref="AR24:AS24"/>
    <mergeCell ref="AT24:AU24"/>
    <mergeCell ref="CI23:CJ23"/>
    <mergeCell ref="CK23:CL23"/>
    <mergeCell ref="CE23:CF23"/>
    <mergeCell ref="CG23:CH23"/>
    <mergeCell ref="BS23:BT23"/>
    <mergeCell ref="BU23:BV23"/>
    <mergeCell ref="CM23:CN23"/>
    <mergeCell ref="I24:J24"/>
    <mergeCell ref="K24:L24"/>
    <mergeCell ref="M24:N24"/>
    <mergeCell ref="O24:P24"/>
    <mergeCell ref="Q24:R24"/>
    <mergeCell ref="S24:T24"/>
    <mergeCell ref="U24:V24"/>
    <mergeCell ref="CA23:CB23"/>
    <mergeCell ref="CC23:CD23"/>
    <mergeCell ref="BW23:BX23"/>
    <mergeCell ref="BY23:BZ23"/>
    <mergeCell ref="BF23:BG23"/>
    <mergeCell ref="BH23:BI23"/>
    <mergeCell ref="BL23:BP24"/>
    <mergeCell ref="BQ23:BR24"/>
    <mergeCell ref="BF24:BG24"/>
    <mergeCell ref="BH24:BI24"/>
    <mergeCell ref="B23:F24"/>
    <mergeCell ref="G23:H24"/>
    <mergeCell ref="I23:J23"/>
    <mergeCell ref="K23:L23"/>
    <mergeCell ref="AC23:AD23"/>
    <mergeCell ref="AG23:AK24"/>
    <mergeCell ref="U23:V23"/>
    <mergeCell ref="W23:X23"/>
    <mergeCell ref="Y23:Z23"/>
    <mergeCell ref="AA23:AB23"/>
    <mergeCell ref="M23:N23"/>
    <mergeCell ref="O23:P23"/>
    <mergeCell ref="Q23:R23"/>
    <mergeCell ref="S23:T23"/>
    <mergeCell ref="CA22:CM22"/>
    <mergeCell ref="AS22:AT22"/>
    <mergeCell ref="AV22:BH22"/>
    <mergeCell ref="B21:P21"/>
    <mergeCell ref="Q21:AD21"/>
    <mergeCell ref="AG21:AU21"/>
    <mergeCell ref="AV21:BI21"/>
    <mergeCell ref="H22:I22"/>
    <mergeCell ref="K22:L22"/>
    <mergeCell ref="N22:O22"/>
    <mergeCell ref="Q22:AC22"/>
    <mergeCell ref="BL21:BZ21"/>
    <mergeCell ref="CA21:CN21"/>
    <mergeCell ref="BU22:BV22"/>
    <mergeCell ref="BX22:BY22"/>
    <mergeCell ref="AL23:AM24"/>
    <mergeCell ref="AN23:AO23"/>
    <mergeCell ref="AN24:AO24"/>
    <mergeCell ref="AX23:AY23"/>
    <mergeCell ref="BR22:BS22"/>
    <mergeCell ref="AZ23:BA23"/>
    <mergeCell ref="BB23:BC23"/>
    <mergeCell ref="BD23:BE23"/>
    <mergeCell ref="AP23:AQ23"/>
    <mergeCell ref="AR23:AS23"/>
    <mergeCell ref="AT23:AU23"/>
    <mergeCell ref="AV23:AW23"/>
    <mergeCell ref="AM22:AN22"/>
    <mergeCell ref="AP22:AQ22"/>
    <mergeCell ref="CG19:CN19"/>
    <mergeCell ref="B20:C20"/>
    <mergeCell ref="D20:V20"/>
    <mergeCell ref="W20:AD20"/>
    <mergeCell ref="AG20:AH20"/>
    <mergeCell ref="AI20:BA20"/>
    <mergeCell ref="BB20:BI20"/>
    <mergeCell ref="BL20:BM20"/>
    <mergeCell ref="BN20:CF20"/>
    <mergeCell ref="CG20:CN20"/>
    <mergeCell ref="AI19:BA19"/>
    <mergeCell ref="BB19:BI19"/>
    <mergeCell ref="BL19:BM19"/>
    <mergeCell ref="BN19:CF19"/>
    <mergeCell ref="B19:C19"/>
    <mergeCell ref="D19:V19"/>
    <mergeCell ref="W19:AD19"/>
    <mergeCell ref="AG19:AH19"/>
    <mergeCell ref="B18:AD18"/>
    <mergeCell ref="AG18:BI18"/>
    <mergeCell ref="BL18:CN18"/>
    <mergeCell ref="BL11:CN11"/>
    <mergeCell ref="AB12:AD17"/>
    <mergeCell ref="BG12:BI17"/>
    <mergeCell ref="CL12:CN17"/>
    <mergeCell ref="AH13:BF15"/>
    <mergeCell ref="BM13:CK15"/>
    <mergeCell ref="L10:AD10"/>
    <mergeCell ref="AG10:AP10"/>
    <mergeCell ref="AQ10:BI10"/>
    <mergeCell ref="BL10:BU10"/>
    <mergeCell ref="BV10:CN10"/>
    <mergeCell ref="B9:K9"/>
    <mergeCell ref="C16:Z17"/>
    <mergeCell ref="AH16:BE17"/>
    <mergeCell ref="BM16:CJ17"/>
    <mergeCell ref="CP2:CP36"/>
    <mergeCell ref="BP6:CK7"/>
    <mergeCell ref="B2:E4"/>
    <mergeCell ref="B5:E5"/>
    <mergeCell ref="AG5:AJ5"/>
    <mergeCell ref="BL5:BO5"/>
    <mergeCell ref="BL6:BO8"/>
    <mergeCell ref="AG9:AP9"/>
    <mergeCell ref="AQ9:BI9"/>
    <mergeCell ref="AG2:AJ4"/>
    <mergeCell ref="B30:O31"/>
    <mergeCell ref="AG32:AT32"/>
    <mergeCell ref="F6:X7"/>
    <mergeCell ref="AK6:BC7"/>
    <mergeCell ref="B6:E8"/>
    <mergeCell ref="AG6:AJ8"/>
    <mergeCell ref="L9:AD9"/>
    <mergeCell ref="B11:AD11"/>
    <mergeCell ref="AG11:BI11"/>
    <mergeCell ref="C13:AA15"/>
    <mergeCell ref="BL2:BO4"/>
    <mergeCell ref="BL9:BU9"/>
    <mergeCell ref="BV9:CN9"/>
    <mergeCell ref="B10:K10"/>
  </mergeCells>
  <phoneticPr fontId="2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使用方法</vt:lpstr>
      <vt:lpstr>入力シート</vt:lpstr>
      <vt:lpstr>印刷シート</vt:lpstr>
      <vt:lpstr>印刷シート!Print_Area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いなべ市</dc:creator>
  <cp:lastModifiedBy>CL30</cp:lastModifiedBy>
  <cp:lastPrinted>2021-05-13T01:57:22Z</cp:lastPrinted>
  <dcterms:created xsi:type="dcterms:W3CDTF">2012-10-31T06:24:09Z</dcterms:created>
  <dcterms:modified xsi:type="dcterms:W3CDTF">2023-05-09T08:24:13Z</dcterms:modified>
</cp:coreProperties>
</file>